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2375" windowHeight="125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0" i="1"/>
  <c r="F13" i="1"/>
  <c r="F12" i="1"/>
  <c r="F11" i="1"/>
  <c r="F9" i="1"/>
  <c r="F8" i="1"/>
  <c r="F7" i="1"/>
  <c r="F6" i="1"/>
  <c r="F5" i="1"/>
  <c r="F4" i="1"/>
  <c r="D29" i="1"/>
  <c r="F29" i="1" s="1"/>
  <c r="J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0" i="1"/>
  <c r="K13" i="1"/>
  <c r="K12" i="1"/>
  <c r="K11" i="1"/>
  <c r="K9" i="1"/>
  <c r="K8" i="1"/>
  <c r="K7" i="1"/>
  <c r="K6" i="1"/>
  <c r="K5" i="1"/>
  <c r="K4" i="1"/>
  <c r="I29" i="1"/>
  <c r="G29" i="1"/>
  <c r="K29" i="1" l="1"/>
</calcChain>
</file>

<file path=xl/sharedStrings.xml><?xml version="1.0" encoding="utf-8"?>
<sst xmlns="http://schemas.openxmlformats.org/spreadsheetml/2006/main" count="41" uniqueCount="40">
  <si>
    <t>강남구</t>
    <phoneticPr fontId="2" type="noConversion"/>
  </si>
  <si>
    <t>서초구</t>
    <phoneticPr fontId="2" type="noConversion"/>
  </si>
  <si>
    <t>송파구</t>
    <phoneticPr fontId="2" type="noConversion"/>
  </si>
  <si>
    <t>마포구</t>
    <phoneticPr fontId="2" type="noConversion"/>
  </si>
  <si>
    <t>용산구</t>
    <phoneticPr fontId="2" type="noConversion"/>
  </si>
  <si>
    <t>성동구</t>
    <phoneticPr fontId="2" type="noConversion"/>
  </si>
  <si>
    <t>양천구</t>
    <phoneticPr fontId="2" type="noConversion"/>
  </si>
  <si>
    <t>영등포구</t>
    <phoneticPr fontId="2" type="noConversion"/>
  </si>
  <si>
    <t>동작구</t>
    <phoneticPr fontId="2" type="noConversion"/>
  </si>
  <si>
    <t>서대문구</t>
    <phoneticPr fontId="2" type="noConversion"/>
  </si>
  <si>
    <t>종로구</t>
    <phoneticPr fontId="2" type="noConversion"/>
  </si>
  <si>
    <t>중구</t>
    <phoneticPr fontId="2" type="noConversion"/>
  </si>
  <si>
    <t>동대문구</t>
    <phoneticPr fontId="2" type="noConversion"/>
  </si>
  <si>
    <t>광진구</t>
    <phoneticPr fontId="2" type="noConversion"/>
  </si>
  <si>
    <t>강서구</t>
    <phoneticPr fontId="2" type="noConversion"/>
  </si>
  <si>
    <t>금천구</t>
    <phoneticPr fontId="2" type="noConversion"/>
  </si>
  <si>
    <t>관악구</t>
    <phoneticPr fontId="2" type="noConversion"/>
  </si>
  <si>
    <t>구로구</t>
    <phoneticPr fontId="2" type="noConversion"/>
  </si>
  <si>
    <t>은평구</t>
    <phoneticPr fontId="2" type="noConversion"/>
  </si>
  <si>
    <t>성북구</t>
    <phoneticPr fontId="2" type="noConversion"/>
  </si>
  <si>
    <t>강북구</t>
    <phoneticPr fontId="2" type="noConversion"/>
  </si>
  <si>
    <t>노원구</t>
    <phoneticPr fontId="2" type="noConversion"/>
  </si>
  <si>
    <t>도봉구</t>
    <phoneticPr fontId="2" type="noConversion"/>
  </si>
  <si>
    <t>중랑구</t>
    <phoneticPr fontId="2" type="noConversion"/>
  </si>
  <si>
    <t>강동구</t>
    <phoneticPr fontId="2" type="noConversion"/>
  </si>
  <si>
    <t>B급지
(9)</t>
    <phoneticPr fontId="2" type="noConversion"/>
  </si>
  <si>
    <t>진행사건</t>
    <phoneticPr fontId="2" type="noConversion"/>
  </si>
  <si>
    <t>급지</t>
    <phoneticPr fontId="2" type="noConversion"/>
  </si>
  <si>
    <t>자치구</t>
    <phoneticPr fontId="2" type="noConversion"/>
  </si>
  <si>
    <t>아파트</t>
    <phoneticPr fontId="2" type="noConversion"/>
  </si>
  <si>
    <t>아파트수</t>
    <phoneticPr fontId="2" type="noConversion"/>
  </si>
  <si>
    <t>합계</t>
    <phoneticPr fontId="2" type="noConversion"/>
  </si>
  <si>
    <t>서울시</t>
    <phoneticPr fontId="2" type="noConversion"/>
  </si>
  <si>
    <t>비율</t>
    <phoneticPr fontId="2" type="noConversion"/>
  </si>
  <si>
    <t>인구수</t>
    <phoneticPr fontId="2" type="noConversion"/>
  </si>
  <si>
    <t>세대수</t>
    <phoneticPr fontId="2" type="noConversion"/>
  </si>
  <si>
    <t>평당가격</t>
    <phoneticPr fontId="2" type="noConversion"/>
  </si>
  <si>
    <t>A급지
(7)</t>
    <phoneticPr fontId="2" type="noConversion"/>
  </si>
  <si>
    <t>C급지
(9)</t>
    <phoneticPr fontId="2" type="noConversion"/>
  </si>
  <si>
    <t>서울시 자치구별 인구,세대,아파트,평당가격,경매건수,아파트건수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</si>
</sst>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9" fontId="0" fillId="0" borderId="1" xfId="2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tabSelected="1" workbookViewId="0">
      <selection activeCell="L29" sqref="L29"/>
    </sheetView>
  </sheetViews>
  <sheetFormatPr defaultRowHeight="16.5" x14ac:dyDescent="0.3"/>
  <cols>
    <col min="1" max="1" width="3.125" customWidth="1"/>
    <col min="2" max="2" width="8.125" bestFit="1" customWidth="1"/>
    <col min="3" max="3" width="9.375" style="1" customWidth="1"/>
    <col min="4" max="4" width="10.875" style="1" bestFit="1" customWidth="1"/>
    <col min="5" max="5" width="10.75" style="1" customWidth="1"/>
    <col min="6" max="6" width="7" style="1" customWidth="1"/>
    <col min="7" max="7" width="10.875" style="1" bestFit="1" customWidth="1"/>
    <col min="8" max="8" width="9" style="1" bestFit="1" customWidth="1"/>
    <col min="9" max="9" width="9" bestFit="1" customWidth="1"/>
    <col min="10" max="10" width="7.125" bestFit="1" customWidth="1"/>
    <col min="11" max="11" width="5.25" bestFit="1" customWidth="1"/>
  </cols>
  <sheetData>
    <row r="2" spans="2:11" ht="27" customHeight="1" x14ac:dyDescent="0.3">
      <c r="B2" s="11" t="s">
        <v>39</v>
      </c>
      <c r="C2" s="11"/>
      <c r="D2" s="11"/>
      <c r="E2" s="11"/>
      <c r="F2" s="11"/>
      <c r="G2" s="11"/>
      <c r="H2" s="11"/>
      <c r="I2" s="11"/>
      <c r="J2" s="11"/>
      <c r="K2" s="11"/>
    </row>
    <row r="3" spans="2:11" x14ac:dyDescent="0.3">
      <c r="B3" s="4" t="s">
        <v>27</v>
      </c>
      <c r="C3" s="4" t="s">
        <v>28</v>
      </c>
      <c r="D3" s="4" t="s">
        <v>34</v>
      </c>
      <c r="E3" s="4" t="s">
        <v>35</v>
      </c>
      <c r="F3" s="4" t="s">
        <v>33</v>
      </c>
      <c r="G3" s="4" t="s">
        <v>30</v>
      </c>
      <c r="H3" s="4" t="s">
        <v>36</v>
      </c>
      <c r="I3" s="4" t="s">
        <v>26</v>
      </c>
      <c r="J3" s="4" t="s">
        <v>29</v>
      </c>
      <c r="K3" s="4" t="s">
        <v>33</v>
      </c>
    </row>
    <row r="4" spans="2:11" ht="16.5" customHeight="1" x14ac:dyDescent="0.3">
      <c r="B4" s="6" t="s">
        <v>37</v>
      </c>
      <c r="C4" s="2" t="s">
        <v>0</v>
      </c>
      <c r="D4" s="8">
        <v>557345</v>
      </c>
      <c r="E4" s="8">
        <v>245094</v>
      </c>
      <c r="F4" s="9">
        <f>D4/E4</f>
        <v>2.2740050756036458</v>
      </c>
      <c r="G4" s="3">
        <v>93351</v>
      </c>
      <c r="H4" s="3">
        <v>7390</v>
      </c>
      <c r="I4" s="3">
        <v>56</v>
      </c>
      <c r="J4" s="3">
        <v>12</v>
      </c>
      <c r="K4" s="10">
        <f>J4/I4</f>
        <v>0.21428571428571427</v>
      </c>
    </row>
    <row r="5" spans="2:11" x14ac:dyDescent="0.3">
      <c r="B5" s="6"/>
      <c r="C5" s="2" t="s">
        <v>1</v>
      </c>
      <c r="D5" s="8">
        <v>408376</v>
      </c>
      <c r="E5" s="8">
        <v>170681</v>
      </c>
      <c r="F5" s="9">
        <f>D5/E5</f>
        <v>2.392627181701537</v>
      </c>
      <c r="G5" s="3">
        <v>59150</v>
      </c>
      <c r="H5" s="3">
        <v>6740</v>
      </c>
      <c r="I5" s="3">
        <v>109</v>
      </c>
      <c r="J5" s="3">
        <v>13</v>
      </c>
      <c r="K5" s="10">
        <f>J5/I5</f>
        <v>0.11926605504587157</v>
      </c>
    </row>
    <row r="6" spans="2:11" x14ac:dyDescent="0.3">
      <c r="B6" s="6"/>
      <c r="C6" s="2" t="s">
        <v>2</v>
      </c>
      <c r="D6" s="8">
        <v>650110</v>
      </c>
      <c r="E6" s="8">
        <v>287017</v>
      </c>
      <c r="F6" s="9">
        <f>D6/E6</f>
        <v>2.2650574704634221</v>
      </c>
      <c r="G6" s="3">
        <v>79411</v>
      </c>
      <c r="H6" s="3">
        <v>4620</v>
      </c>
      <c r="I6" s="3">
        <v>81</v>
      </c>
      <c r="J6" s="3">
        <v>17</v>
      </c>
      <c r="K6" s="10">
        <f>J6/I6</f>
        <v>0.20987654320987653</v>
      </c>
    </row>
    <row r="7" spans="2:11" x14ac:dyDescent="0.3">
      <c r="B7" s="6"/>
      <c r="C7" s="2" t="s">
        <v>3</v>
      </c>
      <c r="D7" s="8">
        <v>361417</v>
      </c>
      <c r="E7" s="8">
        <v>181135</v>
      </c>
      <c r="F7" s="9">
        <f>D7/E7</f>
        <v>1.9952908052005411</v>
      </c>
      <c r="G7" s="3">
        <v>45913</v>
      </c>
      <c r="H7" s="3">
        <v>4590</v>
      </c>
      <c r="I7" s="3">
        <v>52</v>
      </c>
      <c r="J7" s="3">
        <v>8</v>
      </c>
      <c r="K7" s="10">
        <f>J7/I7</f>
        <v>0.15384615384615385</v>
      </c>
    </row>
    <row r="8" spans="2:11" x14ac:dyDescent="0.3">
      <c r="B8" s="6"/>
      <c r="C8" s="2" t="s">
        <v>4</v>
      </c>
      <c r="D8" s="8">
        <v>203854</v>
      </c>
      <c r="E8" s="8">
        <v>103241</v>
      </c>
      <c r="F8" s="9">
        <f>D8/E8</f>
        <v>1.9745449966583044</v>
      </c>
      <c r="G8" s="3">
        <v>23176</v>
      </c>
      <c r="H8" s="3">
        <v>6240</v>
      </c>
      <c r="I8" s="3">
        <v>24</v>
      </c>
      <c r="J8" s="3">
        <v>9</v>
      </c>
      <c r="K8" s="10">
        <f>J8/I8</f>
        <v>0.375</v>
      </c>
    </row>
    <row r="9" spans="2:11" x14ac:dyDescent="0.3">
      <c r="B9" s="6"/>
      <c r="C9" s="2" t="s">
        <v>5</v>
      </c>
      <c r="D9" s="8">
        <v>273669</v>
      </c>
      <c r="E9" s="8">
        <v>131953</v>
      </c>
      <c r="F9" s="9">
        <f>D9/E9</f>
        <v>2.0739884655900207</v>
      </c>
      <c r="G9" s="3">
        <v>53015</v>
      </c>
      <c r="H9" s="3">
        <v>5110</v>
      </c>
      <c r="I9" s="3">
        <v>20</v>
      </c>
      <c r="J9" s="3">
        <v>6</v>
      </c>
      <c r="K9" s="10">
        <f>J9/I9</f>
        <v>0.3</v>
      </c>
    </row>
    <row r="10" spans="2:11" x14ac:dyDescent="0.3">
      <c r="B10" s="6"/>
      <c r="C10" s="2" t="s">
        <v>13</v>
      </c>
      <c r="D10" s="8">
        <v>331963</v>
      </c>
      <c r="E10" s="8">
        <v>169931</v>
      </c>
      <c r="F10" s="9">
        <f>D10/E10</f>
        <v>1.9535164272557686</v>
      </c>
      <c r="G10" s="3">
        <v>20512</v>
      </c>
      <c r="H10" s="3">
        <v>4600</v>
      </c>
      <c r="I10" s="3">
        <v>61</v>
      </c>
      <c r="J10" s="3">
        <v>8</v>
      </c>
      <c r="K10" s="10">
        <f>J10/I10</f>
        <v>0.13114754098360656</v>
      </c>
    </row>
    <row r="11" spans="2:11" ht="16.5" customHeight="1" x14ac:dyDescent="0.3">
      <c r="B11" s="6" t="s">
        <v>25</v>
      </c>
      <c r="C11" s="2" t="s">
        <v>6</v>
      </c>
      <c r="D11" s="8">
        <v>430976</v>
      </c>
      <c r="E11" s="8">
        <v>180209</v>
      </c>
      <c r="F11" s="9">
        <f>D11/E11</f>
        <v>2.3915342740928587</v>
      </c>
      <c r="G11" s="3">
        <v>53394</v>
      </c>
      <c r="H11" s="3">
        <v>4060</v>
      </c>
      <c r="I11" s="3">
        <v>112</v>
      </c>
      <c r="J11" s="3">
        <v>10</v>
      </c>
      <c r="K11" s="10">
        <f>J11/I11</f>
        <v>8.9285714285714288E-2</v>
      </c>
    </row>
    <row r="12" spans="2:11" x14ac:dyDescent="0.3">
      <c r="B12" s="6"/>
      <c r="C12" s="2" t="s">
        <v>7</v>
      </c>
      <c r="D12" s="8">
        <v>373773</v>
      </c>
      <c r="E12" s="8">
        <v>192199</v>
      </c>
      <c r="F12" s="9">
        <f>D12/E12</f>
        <v>1.9447187550403489</v>
      </c>
      <c r="G12" s="3">
        <v>45650</v>
      </c>
      <c r="H12" s="3">
        <v>3610</v>
      </c>
      <c r="I12" s="3">
        <v>145</v>
      </c>
      <c r="J12" s="3">
        <v>11</v>
      </c>
      <c r="K12" s="10">
        <f>J12/I12</f>
        <v>7.586206896551724E-2</v>
      </c>
    </row>
    <row r="13" spans="2:11" x14ac:dyDescent="0.3">
      <c r="B13" s="6"/>
      <c r="C13" s="2" t="s">
        <v>8</v>
      </c>
      <c r="D13" s="8">
        <v>375799</v>
      </c>
      <c r="E13" s="8">
        <v>186950</v>
      </c>
      <c r="F13" s="9">
        <f>D13/E13</f>
        <v>2.010157796202193</v>
      </c>
      <c r="G13" s="3">
        <v>44731</v>
      </c>
      <c r="H13" s="3">
        <v>3890</v>
      </c>
      <c r="I13" s="3">
        <v>79</v>
      </c>
      <c r="J13" s="3">
        <v>4</v>
      </c>
      <c r="K13" s="10">
        <f>J13/I13</f>
        <v>5.0632911392405063E-2</v>
      </c>
    </row>
    <row r="14" spans="2:11" x14ac:dyDescent="0.3">
      <c r="B14" s="6"/>
      <c r="C14" s="2" t="s">
        <v>24</v>
      </c>
      <c r="D14" s="8">
        <v>476942</v>
      </c>
      <c r="E14" s="8">
        <v>212585</v>
      </c>
      <c r="F14" s="9">
        <f>D14/E14</f>
        <v>2.2435355269656845</v>
      </c>
      <c r="G14" s="3">
        <v>63288</v>
      </c>
      <c r="H14" s="3">
        <v>3690</v>
      </c>
      <c r="I14" s="3">
        <v>80</v>
      </c>
      <c r="J14" s="3">
        <v>12</v>
      </c>
      <c r="K14" s="10">
        <f>J14/I14</f>
        <v>0.15</v>
      </c>
    </row>
    <row r="15" spans="2:11" x14ac:dyDescent="0.3">
      <c r="B15" s="6"/>
      <c r="C15" s="2" t="s">
        <v>9</v>
      </c>
      <c r="D15" s="8">
        <v>302853</v>
      </c>
      <c r="E15" s="8">
        <v>146221</v>
      </c>
      <c r="F15" s="9">
        <f>D15/E15</f>
        <v>2.0712004431647983</v>
      </c>
      <c r="G15" s="3">
        <v>40384</v>
      </c>
      <c r="H15" s="3">
        <v>3230</v>
      </c>
      <c r="I15" s="3">
        <v>94</v>
      </c>
      <c r="J15" s="3">
        <v>17</v>
      </c>
      <c r="K15" s="10">
        <f>J15/I15</f>
        <v>0.18085106382978725</v>
      </c>
    </row>
    <row r="16" spans="2:11" x14ac:dyDescent="0.3">
      <c r="B16" s="6"/>
      <c r="C16" s="2" t="s">
        <v>10</v>
      </c>
      <c r="D16" s="8">
        <v>138336</v>
      </c>
      <c r="E16" s="8">
        <v>72166</v>
      </c>
      <c r="F16" s="9">
        <f>D16/E16</f>
        <v>1.9169137821134605</v>
      </c>
      <c r="G16" s="3">
        <v>6117</v>
      </c>
      <c r="H16" s="3">
        <v>3890</v>
      </c>
      <c r="I16" s="3">
        <v>46</v>
      </c>
      <c r="J16" s="3">
        <v>1</v>
      </c>
      <c r="K16" s="10">
        <f>J16/I16</f>
        <v>2.1739130434782608E-2</v>
      </c>
    </row>
    <row r="17" spans="2:11" x14ac:dyDescent="0.3">
      <c r="B17" s="6"/>
      <c r="C17" s="2" t="s">
        <v>11</v>
      </c>
      <c r="D17" s="8">
        <v>120544</v>
      </c>
      <c r="E17" s="8">
        <v>64995</v>
      </c>
      <c r="F17" s="9">
        <f>D17/E17</f>
        <v>1.8546657435187321</v>
      </c>
      <c r="G17" s="3">
        <v>16298</v>
      </c>
      <c r="H17" s="3">
        <v>4270</v>
      </c>
      <c r="I17" s="3">
        <v>61</v>
      </c>
      <c r="J17" s="3">
        <v>3</v>
      </c>
      <c r="K17" s="10">
        <f>J17/I17</f>
        <v>4.9180327868852458E-2</v>
      </c>
    </row>
    <row r="18" spans="2:11" x14ac:dyDescent="0.3">
      <c r="B18" s="6"/>
      <c r="C18" s="2" t="s">
        <v>12</v>
      </c>
      <c r="D18" s="8">
        <v>338735</v>
      </c>
      <c r="E18" s="8">
        <v>172840</v>
      </c>
      <c r="F18" s="9">
        <f>D18/E18</f>
        <v>1.9598183290904883</v>
      </c>
      <c r="G18" s="3">
        <v>47715</v>
      </c>
      <c r="H18" s="3">
        <v>3210</v>
      </c>
      <c r="I18" s="3">
        <v>71</v>
      </c>
      <c r="J18" s="3">
        <v>20</v>
      </c>
      <c r="K18" s="10">
        <f>J18/I18</f>
        <v>0.28169014084507044</v>
      </c>
    </row>
    <row r="19" spans="2:11" ht="16.5" customHeight="1" x14ac:dyDescent="0.3">
      <c r="B19" s="6"/>
      <c r="C19" s="2" t="s">
        <v>14</v>
      </c>
      <c r="D19" s="8">
        <v>556171</v>
      </c>
      <c r="E19" s="8">
        <v>273911</v>
      </c>
      <c r="F19" s="9">
        <f>D19/E19</f>
        <v>2.0304807035862011</v>
      </c>
      <c r="G19" s="3">
        <v>51188</v>
      </c>
      <c r="H19" s="3">
        <v>3200</v>
      </c>
      <c r="I19" s="3">
        <v>463</v>
      </c>
      <c r="J19" s="3">
        <v>29</v>
      </c>
      <c r="K19" s="10">
        <f>J19/I19</f>
        <v>6.2634989200863925E-2</v>
      </c>
    </row>
    <row r="20" spans="2:11" x14ac:dyDescent="0.3">
      <c r="B20" s="6" t="s">
        <v>38</v>
      </c>
      <c r="C20" s="2" t="s">
        <v>15</v>
      </c>
      <c r="D20" s="8">
        <v>225159</v>
      </c>
      <c r="E20" s="8">
        <v>121075</v>
      </c>
      <c r="F20" s="9">
        <f>D20/E20</f>
        <v>1.8596654965930208</v>
      </c>
      <c r="G20" s="3">
        <v>18096</v>
      </c>
      <c r="H20" s="3">
        <v>2310</v>
      </c>
      <c r="I20" s="3">
        <v>167</v>
      </c>
      <c r="J20" s="3">
        <v>4</v>
      </c>
      <c r="K20" s="10">
        <f>J20/I20</f>
        <v>2.3952095808383235E-2</v>
      </c>
    </row>
    <row r="21" spans="2:11" x14ac:dyDescent="0.3">
      <c r="B21" s="6"/>
      <c r="C21" s="2" t="s">
        <v>16</v>
      </c>
      <c r="D21" s="8">
        <v>477812</v>
      </c>
      <c r="E21" s="8">
        <v>285963</v>
      </c>
      <c r="F21" s="9">
        <f>D21/E21</f>
        <v>1.670887492437833</v>
      </c>
      <c r="G21" s="3">
        <v>33306</v>
      </c>
      <c r="H21" s="3">
        <v>2740</v>
      </c>
      <c r="I21" s="3">
        <v>210</v>
      </c>
      <c r="J21" s="3">
        <v>12</v>
      </c>
      <c r="K21" s="10">
        <f>J21/I21</f>
        <v>5.7142857142857141E-2</v>
      </c>
    </row>
    <row r="22" spans="2:11" x14ac:dyDescent="0.3">
      <c r="B22" s="6"/>
      <c r="C22" s="2" t="s">
        <v>17</v>
      </c>
      <c r="D22" s="8">
        <v>388169</v>
      </c>
      <c r="E22" s="8">
        <v>183891</v>
      </c>
      <c r="F22" s="9">
        <f>D22/E22</f>
        <v>2.1108645882615247</v>
      </c>
      <c r="G22" s="3">
        <v>45662</v>
      </c>
      <c r="H22" s="3">
        <v>2400</v>
      </c>
      <c r="I22" s="3">
        <v>177</v>
      </c>
      <c r="J22" s="3">
        <v>9</v>
      </c>
      <c r="K22" s="10">
        <f>J22/I22</f>
        <v>5.0847457627118647E-2</v>
      </c>
    </row>
    <row r="23" spans="2:11" x14ac:dyDescent="0.3">
      <c r="B23" s="6"/>
      <c r="C23" s="2" t="s">
        <v>18</v>
      </c>
      <c r="D23" s="8">
        <v>460919</v>
      </c>
      <c r="E23" s="8">
        <v>215305</v>
      </c>
      <c r="F23" s="9">
        <f>D23/E23</f>
        <v>2.1407723926522841</v>
      </c>
      <c r="G23" s="3">
        <v>40763</v>
      </c>
      <c r="H23" s="3">
        <v>2710</v>
      </c>
      <c r="I23" s="3">
        <v>183</v>
      </c>
      <c r="J23" s="3">
        <v>13</v>
      </c>
      <c r="K23" s="10">
        <f>J23/I23</f>
        <v>7.1038251366120214E-2</v>
      </c>
    </row>
    <row r="24" spans="2:11" x14ac:dyDescent="0.3">
      <c r="B24" s="6"/>
      <c r="C24" s="2" t="s">
        <v>19</v>
      </c>
      <c r="D24" s="8">
        <v>421560</v>
      </c>
      <c r="E24" s="8">
        <v>196485</v>
      </c>
      <c r="F24" s="9">
        <f>D24/E24</f>
        <v>2.1455072906328727</v>
      </c>
      <c r="G24" s="3">
        <v>56795</v>
      </c>
      <c r="H24" s="3">
        <v>2830</v>
      </c>
      <c r="I24" s="3">
        <v>132</v>
      </c>
      <c r="J24" s="3">
        <v>13</v>
      </c>
      <c r="K24" s="10">
        <f>J24/I24</f>
        <v>9.8484848484848481E-2</v>
      </c>
    </row>
    <row r="25" spans="2:11" x14ac:dyDescent="0.3">
      <c r="B25" s="6"/>
      <c r="C25" s="2" t="s">
        <v>21</v>
      </c>
      <c r="D25" s="8">
        <v>491247</v>
      </c>
      <c r="E25" s="8">
        <v>217743</v>
      </c>
      <c r="F25" s="9">
        <f>D25/E25</f>
        <v>2.2560863035780714</v>
      </c>
      <c r="G25" s="3">
        <v>113342</v>
      </c>
      <c r="H25" s="3">
        <v>2510</v>
      </c>
      <c r="I25" s="3">
        <v>53</v>
      </c>
      <c r="J25" s="3">
        <v>28</v>
      </c>
      <c r="K25" s="10">
        <f>J25/I25</f>
        <v>0.52830188679245282</v>
      </c>
    </row>
    <row r="26" spans="2:11" x14ac:dyDescent="0.3">
      <c r="B26" s="6"/>
      <c r="C26" s="2" t="s">
        <v>22</v>
      </c>
      <c r="D26" s="8">
        <v>303228</v>
      </c>
      <c r="E26" s="8">
        <v>138759</v>
      </c>
      <c r="F26" s="9">
        <f>D26/E26</f>
        <v>2.185285278792727</v>
      </c>
      <c r="G26" s="3">
        <v>40236</v>
      </c>
      <c r="H26" s="3">
        <v>2060</v>
      </c>
      <c r="I26" s="3">
        <v>91</v>
      </c>
      <c r="J26" s="3">
        <v>20</v>
      </c>
      <c r="K26" s="10">
        <f>J26/I26</f>
        <v>0.21978021978021978</v>
      </c>
    </row>
    <row r="27" spans="2:11" x14ac:dyDescent="0.3">
      <c r="B27" s="6"/>
      <c r="C27" s="2" t="s">
        <v>20</v>
      </c>
      <c r="D27" s="8">
        <v>283597</v>
      </c>
      <c r="E27" s="8">
        <v>143063</v>
      </c>
      <c r="F27" s="9">
        <f>D27/E27</f>
        <v>1.9823224733159517</v>
      </c>
      <c r="G27" s="3">
        <v>21036</v>
      </c>
      <c r="H27" s="3">
        <v>2300</v>
      </c>
      <c r="I27" s="3">
        <v>98</v>
      </c>
      <c r="J27" s="3">
        <v>7</v>
      </c>
      <c r="K27" s="10">
        <f>J27/I27</f>
        <v>7.1428571428571425E-2</v>
      </c>
    </row>
    <row r="28" spans="2:11" x14ac:dyDescent="0.3">
      <c r="B28" s="6"/>
      <c r="C28" s="2" t="s">
        <v>23</v>
      </c>
      <c r="D28" s="8">
        <v>379274</v>
      </c>
      <c r="E28" s="8">
        <v>188651</v>
      </c>
      <c r="F28" s="9">
        <f>D28/E28</f>
        <v>2.0104531648387765</v>
      </c>
      <c r="G28" s="3">
        <v>29187</v>
      </c>
      <c r="H28" s="3">
        <v>2330</v>
      </c>
      <c r="I28" s="3">
        <v>111</v>
      </c>
      <c r="J28" s="3">
        <v>19</v>
      </c>
      <c r="K28" s="10">
        <f>J28/I28</f>
        <v>0.17117117117117117</v>
      </c>
    </row>
    <row r="29" spans="2:11" x14ac:dyDescent="0.3">
      <c r="B29" s="5" t="s">
        <v>31</v>
      </c>
      <c r="C29" s="2" t="s">
        <v>32</v>
      </c>
      <c r="D29" s="7">
        <f>SUM(D4:D28)</f>
        <v>9331828</v>
      </c>
      <c r="E29" s="7">
        <f>SUM(E4:E28)</f>
        <v>4482063</v>
      </c>
      <c r="F29" s="9">
        <f>D29/E29</f>
        <v>2.0820385612607408</v>
      </c>
      <c r="G29" s="7">
        <f>SUM(G4:G28)</f>
        <v>1141716</v>
      </c>
      <c r="H29" s="7">
        <v>4160</v>
      </c>
      <c r="I29" s="7">
        <f>SUM(I4:I28)</f>
        <v>2776</v>
      </c>
      <c r="J29" s="7">
        <f>SUM(J4:J28)</f>
        <v>305</v>
      </c>
      <c r="K29" s="10">
        <f>J29/I29</f>
        <v>0.10987031700288184</v>
      </c>
    </row>
  </sheetData>
  <mergeCells count="4">
    <mergeCell ref="B2:K2"/>
    <mergeCell ref="B4:B10"/>
    <mergeCell ref="B11:B19"/>
    <mergeCell ref="B20:B28"/>
  </mergeCells>
  <phoneticPr fontId="2" type="noConversion"/>
  <pageMargins left="0.7" right="0.7" top="0.75" bottom="0.75" header="0.3" footer="0.3"/>
  <ignoredErrors>
    <ignoredError sqref="F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ssabu1</dc:creator>
  <cp:lastModifiedBy>ssabu1</cp:lastModifiedBy>
  <dcterms:created xsi:type="dcterms:W3CDTF">2025-03-27T12:54:49Z</dcterms:created>
  <dcterms:modified xsi:type="dcterms:W3CDTF">2025-03-27T13:52:15Z</dcterms:modified>
</cp:coreProperties>
</file>