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ine\Downloads\"/>
    </mc:Choice>
  </mc:AlternateContent>
  <xr:revisionPtr revIDLastSave="0" documentId="8_{A24BFA7E-2ABB-42E4-8973-D96FD1506EA9}" xr6:coauthVersionLast="47" xr6:coauthVersionMax="47" xr10:uidLastSave="{00000000-0000-0000-0000-000000000000}"/>
  <bookViews>
    <workbookView xWindow="-108" yWindow="-108" windowWidth="23256" windowHeight="12456" xr2:uid="{F5903307-9A07-4C32-920A-DD090423219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N2" i="1" s="1"/>
  <c r="M3" i="1"/>
  <c r="N3" i="1" s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/>
  <c r="M22" i="1"/>
  <c r="N22" i="1" s="1"/>
  <c r="O22" i="1"/>
  <c r="M23" i="1"/>
  <c r="N23" i="1" s="1"/>
  <c r="M24" i="1"/>
  <c r="N24" i="1"/>
  <c r="M25" i="1"/>
  <c r="N25" i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/>
  <c r="M58" i="1"/>
  <c r="N58" i="1" s="1"/>
  <c r="M59" i="1"/>
  <c r="N59" i="1" s="1"/>
  <c r="M60" i="1"/>
  <c r="N60" i="1" s="1"/>
  <c r="M61" i="1"/>
  <c r="N61" i="1"/>
  <c r="M62" i="1"/>
  <c r="N62" i="1" s="1"/>
  <c r="M63" i="1"/>
  <c r="N63" i="1" s="1"/>
  <c r="M64" i="1"/>
  <c r="N64" i="1" s="1"/>
  <c r="M65" i="1"/>
  <c r="N65" i="1"/>
  <c r="M66" i="1"/>
  <c r="N66" i="1" s="1"/>
  <c r="M67" i="1"/>
  <c r="N67" i="1" s="1"/>
</calcChain>
</file>

<file path=xl/sharedStrings.xml><?xml version="1.0" encoding="utf-8"?>
<sst xmlns="http://schemas.openxmlformats.org/spreadsheetml/2006/main" count="779" uniqueCount="491">
  <si>
    <t>-</t>
  </si>
  <si>
    <t>[비회원국]잠비아</t>
  </si>
  <si>
    <t>972,937.8 (mlnRand)</t>
  </si>
  <si>
    <t>510,683.0 (mlnRand)</t>
  </si>
  <si>
    <t>451,550.4 (mlnRand)</t>
  </si>
  <si>
    <t>935,314.1 (mlnRand)</t>
  </si>
  <si>
    <t>451,394.5 (mlnRand)</t>
  </si>
  <si>
    <t>807,486.0 (mlnRand)</t>
  </si>
  <si>
    <t>146,599.8 (mlnRand)</t>
  </si>
  <si>
    <t>187,606.2 (mlnRand)</t>
  </si>
  <si>
    <t>남아프리카공화국</t>
    <phoneticPr fontId="3" type="noConversion"/>
  </si>
  <si>
    <t>[비회원국]싱가포르</t>
  </si>
  <si>
    <t>[비회원국]세르비아</t>
  </si>
  <si>
    <t>[비회원국]세네갈</t>
  </si>
  <si>
    <t>[비회원국]사우디아라비아</t>
  </si>
  <si>
    <t>[비회원국]러시아</t>
  </si>
  <si>
    <t>36,729.4 (mln Romanian Leu)</t>
  </si>
  <si>
    <t>178,712.6 (mln Romanian Leu)</t>
  </si>
  <si>
    <t>99,394.2 (mln Romanian Leu)</t>
  </si>
  <si>
    <t>103,792.9 (mln Romanian Leu)</t>
  </si>
  <si>
    <t>37,069.6 (mln Romanian Leu)</t>
  </si>
  <si>
    <t>93,062.7 (mln Romanian Leu)</t>
  </si>
  <si>
    <t>263,420.1 (mln Romanian Leu)</t>
  </si>
  <si>
    <t>89,570.2 (mln Romanian Leu)</t>
  </si>
  <si>
    <t>317,539.7 (mln Romanian Leu)</t>
  </si>
  <si>
    <t>63,038.2 (mln Romanian Leu)</t>
  </si>
  <si>
    <t>1,282,329.6 (mln Romanian Leu)</t>
  </si>
  <si>
    <t>[비회원국]루마니아</t>
  </si>
  <si>
    <t>[비회원국]페루</t>
  </si>
  <si>
    <t>22,731.0 (mln Denar)</t>
  </si>
  <si>
    <t>97,811.5 (mln Denar)</t>
  </si>
  <si>
    <t>31,585.8 (mln Denar)</t>
  </si>
  <si>
    <t>84,098.7 (mln Denar)</t>
  </si>
  <si>
    <t>22,860.8 (mln Denar)</t>
  </si>
  <si>
    <t>33,324.9 (mln Denar)</t>
  </si>
  <si>
    <t>174,932.8 (mln Denar)</t>
  </si>
  <si>
    <t>44,011.8 (mln Denar)</t>
  </si>
  <si>
    <t>138,390.5 (mln Denar)</t>
  </si>
  <si>
    <t>64,569.4 (mln Denar)</t>
  </si>
  <si>
    <t>714,317.2 (mln Denar)</t>
  </si>
  <si>
    <t>[비회원국]북마케도니아</t>
  </si>
  <si>
    <t>[비회원국]모로코</t>
  </si>
  <si>
    <t>1,775.5 (mlnEuros)</t>
  </si>
  <si>
    <t>2,608.8 (mlnEuros)</t>
  </si>
  <si>
    <t>2,448.3 (mlnEuros)</t>
  </si>
  <si>
    <t>905.2 (mlnEuros)</t>
  </si>
  <si>
    <t>1,379.9 (mlnEuros)</t>
  </si>
  <si>
    <t>1,366.4 (mlnEuros)</t>
  </si>
  <si>
    <t>2,860.5 (mlnEuros)</t>
  </si>
  <si>
    <t>673.4 (mlnEuros)</t>
  </si>
  <si>
    <t>1,425.6 (mlnEuros)</t>
  </si>
  <si>
    <t>161.5 (mlnEuros)</t>
  </si>
  <si>
    <t>15,605.0 (mlnEuros)</t>
  </si>
  <si>
    <t>[비회원국]몰타</t>
  </si>
  <si>
    <t>[비회원국]마다가스카르</t>
  </si>
  <si>
    <t>354,181,200.0 (mlnRupiah)</t>
  </si>
  <si>
    <t>1,407,908,600.0 (mlnRupiah)</t>
  </si>
  <si>
    <t>341,427,300.0 (mlnRupiah)</t>
  </si>
  <si>
    <t>488,311,200.0 (mlnRupiah)</t>
  </si>
  <si>
    <t>809,356,700.0 (mlnRupiah)</t>
  </si>
  <si>
    <t>812,807,500.0 (mlnRupiah)</t>
  </si>
  <si>
    <t>3,972,186,200.0 (mlnRupiah)</t>
  </si>
  <si>
    <t>1,912,978,700.0 (mlnRupiah)</t>
  </si>
  <si>
    <t>2,428,900,500.0 (mlnRupiah)</t>
  </si>
  <si>
    <t>인도네시아</t>
    <phoneticPr fontId="3" type="noConversion"/>
  </si>
  <si>
    <t>[비회원국]인도</t>
  </si>
  <si>
    <t>[비회원국]홍콩</t>
  </si>
  <si>
    <t>[비회원국]조지아</t>
  </si>
  <si>
    <t>816.3 (mlnEuros)</t>
  </si>
  <si>
    <t>4,375.9 (mlnEuros)</t>
  </si>
  <si>
    <t>2,625.5 (mlnEuros)</t>
  </si>
  <si>
    <t>2,036.4 (mlnEuros)</t>
  </si>
  <si>
    <t>2,407.0 (mlnEuros)</t>
  </si>
  <si>
    <t>2,123.3 (mlnEuros)</t>
  </si>
  <si>
    <t>5,179.8 (mlnEuros)</t>
  </si>
  <si>
    <t>1,418.5 (mlnEuros)</t>
  </si>
  <si>
    <t>2,219.1 (mlnEuros)</t>
  </si>
  <si>
    <t>445.8 (mlnEuros)</t>
  </si>
  <si>
    <t>23,647.4 (mlnEuros)</t>
  </si>
  <si>
    <t>[비회원국]키프로스</t>
  </si>
  <si>
    <t>1,832.6 (mlnEuros)</t>
  </si>
  <si>
    <t>10,336.2 (mlnEuros)</t>
  </si>
  <si>
    <t>4,563.2 (mlnEuros)</t>
  </si>
  <si>
    <t>5,309.3 (mlnEuros)</t>
  </si>
  <si>
    <t>2,555.7 (mlnEuros)</t>
  </si>
  <si>
    <t>3,220.6 (mlnEuros)</t>
  </si>
  <si>
    <t>13,496.9 (mlnEuros)</t>
  </si>
  <si>
    <t>3,189.8 (mlnEuros)</t>
  </si>
  <si>
    <t>9,961.1 (mlnEuros)</t>
  </si>
  <si>
    <t>1,670.3 (mlnEuros)</t>
  </si>
  <si>
    <t>56,135.8 (mlnEuros)</t>
  </si>
  <si>
    <t>[비회원국]크로아티아</t>
  </si>
  <si>
    <t>27,991,840.0 (mln Yuan Renminbi)</t>
  </si>
  <si>
    <t>7,382,130.0 (mln Yuan Renminbi)</t>
  </si>
  <si>
    <t>9,681,100.0 (mln Yuan Renminbi)</t>
  </si>
  <si>
    <t>18,204,670.0 (mln Yuan Renminbi)</t>
  </si>
  <si>
    <t>8,338,310.0 (mln Yuan Renminbi)</t>
  </si>
  <si>
    <t>9,258,240.0 (mln Yuan Renminbi)</t>
  </si>
  <si>
    <t>중국</t>
    <phoneticPr fontId="3" type="noConversion"/>
  </si>
  <si>
    <t>[비회원국]카보베르데</t>
  </si>
  <si>
    <t>[비회원국]카메룬</t>
  </si>
  <si>
    <t>2,113.9 (mln Bulgarian Lev)</t>
  </si>
  <si>
    <t>21,606.1 (mln Bulgarian Lev)</t>
  </si>
  <si>
    <t>9,116.2 (mln Bulgarian Lev)</t>
  </si>
  <si>
    <t>11,930.5 (mln Bulgarian Lev)</t>
  </si>
  <si>
    <t>8,792.8 (mln Bulgarian Lev)</t>
  </si>
  <si>
    <t>10,582.3 (mln Bulgarian Lev)</t>
  </si>
  <si>
    <t>31,219.6 (mln Bulgarian Lev)</t>
  </si>
  <si>
    <t>5,156.2 (mln Bulgarian Lev)</t>
  </si>
  <si>
    <t>37,820.3 (mln Bulgarian Lev)</t>
  </si>
  <si>
    <t>7,276.0 (mln Bulgarian Lev)</t>
  </si>
  <si>
    <t>145,613.9 (mln Bulgarian Lev)</t>
  </si>
  <si>
    <t>[비회원국]불가리아</t>
  </si>
  <si>
    <t>[비회원국]브라질</t>
  </si>
  <si>
    <t>68,492,183.5 (mln Argentine Peso)</t>
  </si>
  <si>
    <t>[비회원국]아르헨티나</t>
  </si>
  <si>
    <t>[비회원국]알바니아</t>
  </si>
  <si>
    <t>OECD - Total</t>
  </si>
  <si>
    <t>367,374.8 (mlnEuros)</t>
  </si>
  <si>
    <t>2,244,429.8 (mlnEuros)</t>
  </si>
  <si>
    <t>1,384,694.2 (mlnEuros)</t>
  </si>
  <si>
    <t>1,291,702.6 (mlnEuros)</t>
  </si>
  <si>
    <t>525,698.3 (mlnEuros)</t>
  </si>
  <si>
    <t>626,976.5 (mlnEuros)</t>
  </si>
  <si>
    <t>2,302,220.5 (mlnEuros)</t>
  </si>
  <si>
    <t>646,013.8 (mlnEuros)</t>
  </si>
  <si>
    <t>213,756.9 (mlnEuros)</t>
  </si>
  <si>
    <t>EU19</t>
  </si>
  <si>
    <t>미국</t>
  </si>
  <si>
    <t>65,322.0 (mln Pound Sterling)</t>
  </si>
  <si>
    <t>433,399.0 (mln Pound Sterling)</t>
  </si>
  <si>
    <t>300,547.0 (mln Pound Sterling)</t>
  </si>
  <si>
    <t>251,924.0 (mln Pound Sterling)</t>
  </si>
  <si>
    <t>186,176.0 (mln Pound Sterling)</t>
  </si>
  <si>
    <t>150,380.0 (mln Pound Sterling)</t>
  </si>
  <si>
    <t>379,884.0 (mln Pound Sterling)</t>
  </si>
  <si>
    <t>134,369.0 (mln Pound Sterling)</t>
  </si>
  <si>
    <t>17,675.0 (mln Pound Sterling)</t>
  </si>
  <si>
    <t>영국</t>
  </si>
  <si>
    <t>286,042.9 (mln Turkish Lira)</t>
  </si>
  <si>
    <t>1,377,893.8 (mln Turkish Lira)</t>
  </si>
  <si>
    <t>681,784.3 (mln Turkish Lira)</t>
  </si>
  <si>
    <t>507,072.1 (mln Turkish Lira)</t>
  </si>
  <si>
    <t>503,118.5 (mln Turkish Lira)</t>
  </si>
  <si>
    <t>351,166.9 (mln Turkish Lira)</t>
  </si>
  <si>
    <t>3,975,855.6 (mln Turkish Lira)</t>
  </si>
  <si>
    <t>721,247.5 (mln Turkish Lira)</t>
  </si>
  <si>
    <t>969,494.4 (mln Turkish Lira)</t>
  </si>
  <si>
    <t>튀르키예</t>
  </si>
  <si>
    <t>18,730.2 (mln Swiss Franc)</t>
  </si>
  <si>
    <t>141,834.4 (mln Swiss Franc)</t>
  </si>
  <si>
    <t>81,426.3 (mln Swiss Franc)</t>
  </si>
  <si>
    <t>51,423.5 (mln Swiss Franc)</t>
  </si>
  <si>
    <t>68,850.5 (mln Swiss Franc)</t>
  </si>
  <si>
    <t>35,220.9 (mln Swiss Franc)</t>
  </si>
  <si>
    <t>160,778.1 (mln Swiss Franc)</t>
  </si>
  <si>
    <t>36,873.3 (mln Swiss Franc)</t>
  </si>
  <si>
    <t>4,723.5 (mln Swiss Franc)</t>
  </si>
  <si>
    <t>스위스</t>
  </si>
  <si>
    <t>138,139.0 (mln Swedish Krona)</t>
  </si>
  <si>
    <t>1,055,256.0 (mln Swedish Krona)</t>
  </si>
  <si>
    <t>609,545.0 (mln Swedish Krona)</t>
  </si>
  <si>
    <t>419,683.0 (mln Swedish Krona)</t>
  </si>
  <si>
    <t>233,197.0 (mln Swedish Krona)</t>
  </si>
  <si>
    <t>448,481.0 (mln Swedish Krona)</t>
  </si>
  <si>
    <t>899,599.0 (mln Swedish Krona)</t>
  </si>
  <si>
    <t>349,929.0 (mln Swedish Krona)</t>
  </si>
  <si>
    <t>87,597.0 (mln Swedish Krona)</t>
  </si>
  <si>
    <t>스웨덴</t>
  </si>
  <si>
    <t>52,622.0 (mlnEuros)</t>
  </si>
  <si>
    <t>213,916.0 (mlnEuros)</t>
  </si>
  <si>
    <t>107,122.0 (mlnEuros)</t>
  </si>
  <si>
    <t>130,541.0 (mlnEuros)</t>
  </si>
  <si>
    <t>53,437.0 (mlnEuros)</t>
  </si>
  <si>
    <t>47,034.0 (mlnEuros)</t>
  </si>
  <si>
    <t>294,376.0 (mlnEuros)</t>
  </si>
  <si>
    <t>63,162.0 (mlnEuros)</t>
  </si>
  <si>
    <t>212,364.0 (mlnEuros)</t>
  </si>
  <si>
    <t>31,961.0 (mlnEuros)</t>
  </si>
  <si>
    <t>1,206,535.0 (mlnEuros)</t>
  </si>
  <si>
    <t>스페인</t>
  </si>
  <si>
    <t>1,196.2 (mlnEuros)</t>
  </si>
  <si>
    <t>8,569.1 (mlnEuros)</t>
  </si>
  <si>
    <t>5,121.7 (mlnEuros)</t>
  </si>
  <si>
    <t>3,741.2 (mlnEuros)</t>
  </si>
  <si>
    <t>2,081.7 (mlnEuros)</t>
  </si>
  <si>
    <t>2,184.7 (mlnEuros)</t>
  </si>
  <si>
    <t>10,207.8 (mlnEuros)</t>
  </si>
  <si>
    <t>3,425.1 (mlnEuros)</t>
  </si>
  <si>
    <t>12,624.0 (mlnEuros)</t>
  </si>
  <si>
    <t>1,047.8 (mlnEuros)</t>
  </si>
  <si>
    <t>50,199.2 (mlnEuros)</t>
  </si>
  <si>
    <t>슬로베니아</t>
  </si>
  <si>
    <t>2,724.8 (mlnEuros)</t>
  </si>
  <si>
    <t>15,528.7 (mlnEuros)</t>
  </si>
  <si>
    <t>8,401.4 (mlnEuros)</t>
  </si>
  <si>
    <t>11,898.4 (mlnEuros)</t>
  </si>
  <si>
    <t>2,159.5 (mlnEuros)</t>
  </si>
  <si>
    <t>5,052.6 (mlnEuros)</t>
  </si>
  <si>
    <t>18,174.4 (mlnEuros)</t>
  </si>
  <si>
    <t>6,542.1 (mlnEuros)</t>
  </si>
  <si>
    <t>24,849.7 (mlnEuros)</t>
  </si>
  <si>
    <t>2,433.4 (mlnEuros)</t>
  </si>
  <si>
    <t>97,764.9 (mlnEuros)</t>
  </si>
  <si>
    <t>슬로바키아</t>
  </si>
  <si>
    <t>4,919.4 (mlnEuros)</t>
  </si>
  <si>
    <t>39,855.1 (mlnEuros)</t>
  </si>
  <si>
    <t>17,884.7 (mlnEuros)</t>
  </si>
  <si>
    <t>25,346.8 (mlnEuros)</t>
  </si>
  <si>
    <t>10,362.8 (mlnEuros)</t>
  </si>
  <si>
    <t>9,271.5 (mlnEuros)</t>
  </si>
  <si>
    <t>49,049.2 (mlnEuros)</t>
  </si>
  <si>
    <t>9,446.8 (mlnEuros)</t>
  </si>
  <si>
    <t>36,182.7 (mlnEuros)</t>
  </si>
  <si>
    <t>4,536.7 (mlnEuros)</t>
  </si>
  <si>
    <t>206,855.8 (mlnEuros)</t>
  </si>
  <si>
    <t>포르투갈</t>
  </si>
  <si>
    <t>49,382.0 (mlnZlotys)</t>
  </si>
  <si>
    <t>398,783.0 (mlnZlotys)</t>
  </si>
  <si>
    <t>251,014.0 (mlnZlotys)</t>
  </si>
  <si>
    <t>157,104.0 (mlnZlotys)</t>
  </si>
  <si>
    <t>138,167.0 (mlnZlotys)</t>
  </si>
  <si>
    <t>122,131.0 (mlnZlotys)</t>
  </si>
  <si>
    <t>632,451.0 (mlnZlotys)</t>
  </si>
  <si>
    <t>166,003.0 (mlnZlotys)</t>
  </si>
  <si>
    <t>66,065.0 (mlnZlotys)</t>
  </si>
  <si>
    <t>폴란드</t>
  </si>
  <si>
    <t>70,301.0 (mln Norwegian Krone)</t>
  </si>
  <si>
    <t>867,913.0 (mln Norwegian Krone)</t>
  </si>
  <si>
    <t>299,964.0 (mln Norwegian Krone)</t>
  </si>
  <si>
    <t>256,230.0 (mln Norwegian Krone)</t>
  </si>
  <si>
    <t>177,712.0 (mln Norwegian Krone)</t>
  </si>
  <si>
    <t>175,289.0 (mln Norwegian Krone)</t>
  </si>
  <si>
    <t>501,540.0 (mln Norwegian Krone)</t>
  </si>
  <si>
    <t>246,745.0 (mln Norwegian Krone)</t>
  </si>
  <si>
    <t>2,465,662.0 (mln Norwegian Krone)</t>
  </si>
  <si>
    <t>86,317.0 (mln Norwegian Krone)</t>
  </si>
  <si>
    <t>5,147,674.0 (mln Norwegian Krone)</t>
  </si>
  <si>
    <t>노르웨이</t>
  </si>
  <si>
    <t>뉴질랜드</t>
  </si>
  <si>
    <t>17,371.0 (mlnEuros)</t>
  </si>
  <si>
    <t>177,780.0 (mlnEuros)</t>
  </si>
  <si>
    <t>127,550.0 (mlnEuros)</t>
  </si>
  <si>
    <t>70,313.0 (mlnEuros)</t>
  </si>
  <si>
    <t>44,018.0 (mlnEuros)</t>
  </si>
  <si>
    <t>42,729.0 (mlnEuros)</t>
  </si>
  <si>
    <t>178,610.0 (mlnEuros)</t>
  </si>
  <si>
    <t>40,705.0 (mlnEuros)</t>
  </si>
  <si>
    <t>146,301.0 (mlnEuros)</t>
  </si>
  <si>
    <t>14,426.0 (mlnEuros)</t>
  </si>
  <si>
    <t>859,803.0 (mlnEuros)</t>
  </si>
  <si>
    <t>네덜란드</t>
  </si>
  <si>
    <t>멕시코</t>
  </si>
  <si>
    <t>1,254.3 (mlnEuros)</t>
  </si>
  <si>
    <t>12,198.4 (mlnEuros)</t>
  </si>
  <si>
    <t>11,357.7 (mlnEuros)</t>
  </si>
  <si>
    <t>5,213.6 (mlnEuros)</t>
  </si>
  <si>
    <t>17,113.1 (mlnEuros)</t>
  </si>
  <si>
    <t>3,529.7 (mlnEuros)</t>
  </si>
  <si>
    <t>11,653.7 (mlnEuros)</t>
  </si>
  <si>
    <t>4,053.0 (mlnEuros)</t>
  </si>
  <si>
    <t>4,007.5 (mlnEuros)</t>
  </si>
  <si>
    <t>187.1 (mlnEuros)</t>
  </si>
  <si>
    <t>70,568.0 (mlnEuros)</t>
  </si>
  <si>
    <t>룩셈부르크</t>
  </si>
  <si>
    <t>1,176.2 (mlnEuros)</t>
  </si>
  <si>
    <t>8,684.7 (mlnEuros)</t>
  </si>
  <si>
    <t>4,135.3 (mlnEuros)</t>
  </si>
  <si>
    <t>3,853.1 (mlnEuros)</t>
  </si>
  <si>
    <t>1,946.1 (mlnEuros)</t>
  </si>
  <si>
    <t>2,362.0 (mlnEuros)</t>
  </si>
  <si>
    <t>17,662.0 (mlnEuros)</t>
  </si>
  <si>
    <t>4,284.6 (mlnEuros)</t>
  </si>
  <si>
    <t>13,907.0 (mlnEuros)</t>
  </si>
  <si>
    <t>2,684.8 (mlnEuros)</t>
  </si>
  <si>
    <t>60,695.9 (mlnEuros)</t>
  </si>
  <si>
    <t>리투아니아</t>
  </si>
  <si>
    <t>849.5 (mlnEuros)</t>
  </si>
  <si>
    <t>5,725.2 (mlnEuros)</t>
  </si>
  <si>
    <t>2,954.9 (mlnEuros)</t>
  </si>
  <si>
    <t>3,422.7 (mlnEuros)</t>
  </si>
  <si>
    <t>1,095.1 (mlnEuros)</t>
  </si>
  <si>
    <t>2,100.9 (mlnEuros)</t>
  </si>
  <si>
    <t>8,113.0 (mlnEuros)</t>
  </si>
  <si>
    <t>1,719.1 (mlnEuros)</t>
  </si>
  <si>
    <t>6,431.5 (mlnEuros)</t>
  </si>
  <si>
    <t>2,002.2 (mlnEuros)</t>
  </si>
  <si>
    <t>34,414.1 (mlnEuros)</t>
  </si>
  <si>
    <t>라트비아</t>
  </si>
  <si>
    <t>47,699,000.0 (mlnWon)</t>
  </si>
  <si>
    <t>352,732,900.0 (mlnWon)</t>
  </si>
  <si>
    <t>205,351,500.0 (mlnWon)</t>
  </si>
  <si>
    <t>146,793,700.0 (mlnWon)</t>
  </si>
  <si>
    <t>136,754,800.0 (mlnWon)</t>
  </si>
  <si>
    <t>99,179,100.0 (mlnWon)</t>
  </si>
  <si>
    <t>266,053,300.0 (mlnWon)</t>
  </si>
  <si>
    <t>대한민국</t>
  </si>
  <si>
    <t>일본</t>
  </si>
  <si>
    <t>59,782.7 (mlnEuros)</t>
  </si>
  <si>
    <t>276,650.7 (mlnEuros)</t>
  </si>
  <si>
    <t>168,040.8 (mlnEuros)</t>
  </si>
  <si>
    <t>229,675.9 (mlnEuros)</t>
  </si>
  <si>
    <t>80,597.0 (mlnEuros)</t>
  </si>
  <si>
    <t>61,335.2 (mlnEuros)</t>
  </si>
  <si>
    <t>360,921.6 (mlnEuros)</t>
  </si>
  <si>
    <t>88,591.3 (mlnEuros)</t>
  </si>
  <si>
    <t>37,421.6 (mlnEuros)</t>
  </si>
  <si>
    <t>이탈리아</t>
  </si>
  <si>
    <t>이스라엘</t>
  </si>
  <si>
    <t>4,698.6 (mlnEuros)</t>
  </si>
  <si>
    <t>42,785.6 (mlnEuros)</t>
  </si>
  <si>
    <t>47,137.2 (mlnEuros)</t>
  </si>
  <si>
    <t>27,015.1 (mlnEuros)</t>
  </si>
  <si>
    <t>16,740.7 (mlnEuros)</t>
  </si>
  <si>
    <t>83,832.8 (mlnEuros)</t>
  </si>
  <si>
    <t>44,146.3 (mlnEuros)</t>
  </si>
  <si>
    <t>10,709.9 (mlnEuros)</t>
  </si>
  <si>
    <t>199,324.2 (mlnEuros)</t>
  </si>
  <si>
    <t>5,607.3 (mlnEuros)</t>
  </si>
  <si>
    <t>481,997.8 (mlnEuros)</t>
  </si>
  <si>
    <t>아일랜드</t>
  </si>
  <si>
    <t>98,181.4 (mln Iceland Krona)</t>
  </si>
  <si>
    <t>699,317.3 (mln Iceland Krona)</t>
  </si>
  <si>
    <t>279,802.1 (mln Iceland Krona)</t>
  </si>
  <si>
    <t>355,952.8 (mln Iceland Krona)</t>
  </si>
  <si>
    <t>194,468.4 (mln Iceland Krona)</t>
  </si>
  <si>
    <t>167,055.4 (mln Iceland Krona)</t>
  </si>
  <si>
    <t>630,685.9 (mln Iceland Krona)</t>
  </si>
  <si>
    <t>243,332.0 (mln Iceland Krona)</t>
  </si>
  <si>
    <t>560,421.2 (mln Iceland Krona)</t>
  </si>
  <si>
    <t>153,302.2 (mln Iceland Krona)</t>
  </si>
  <si>
    <t>3,382,518.7 (mln Iceland Krona)</t>
  </si>
  <si>
    <t>아이슬란드</t>
  </si>
  <si>
    <t>1,512,485.0 (mlnForint)</t>
  </si>
  <si>
    <t>9,334,023.0 (mlnForint)</t>
  </si>
  <si>
    <t>5,650,653.0 (mlnForint)</t>
  </si>
  <si>
    <t>6,105,409.0 (mlnForint)</t>
  </si>
  <si>
    <t>2,054,244.0 (mlnForint)</t>
  </si>
  <si>
    <t>2,793,615.0 (mlnForint)</t>
  </si>
  <si>
    <t>10,129,222.0 (mlnForint)</t>
  </si>
  <si>
    <t>3,621,964.0 (mlnForint)</t>
  </si>
  <si>
    <t>13,552,798.0 (mlnForint)</t>
  </si>
  <si>
    <t>1,830,543.0 (mlnForint)</t>
  </si>
  <si>
    <t>56,584,956.0 (mlnForint)</t>
  </si>
  <si>
    <t>헝가리</t>
  </si>
  <si>
    <t>6,791.4 (mlnEuros)</t>
  </si>
  <si>
    <t>32,729.9 (mlnEuros)</t>
  </si>
  <si>
    <t>9,640.3 (mlnEuros)</t>
  </si>
  <si>
    <t>25,308.5 (mlnEuros)</t>
  </si>
  <si>
    <t>8,309.3 (mlnEuros)</t>
  </si>
  <si>
    <t>5,904.0 (mlnEuros)</t>
  </si>
  <si>
    <t>50,878.8 (mlnEuros)</t>
  </si>
  <si>
    <t>3,945.1 (mlnEuros)</t>
  </si>
  <si>
    <t>31,015.8 (mlnEuros)</t>
  </si>
  <si>
    <t>8,149.8 (mlnEuros)</t>
  </si>
  <si>
    <t>182,672.9 (mlnEuros)</t>
  </si>
  <si>
    <t>그리스</t>
  </si>
  <si>
    <t>121,696.0 (mlnEuros)</t>
  </si>
  <si>
    <t>657,478.0 (mlnEuros)</t>
  </si>
  <si>
    <t>400,917.0 (mlnEuros)</t>
  </si>
  <si>
    <t>343,894.0 (mlnEuros)</t>
  </si>
  <si>
    <t>139,044.0 (mlnEuros)</t>
  </si>
  <si>
    <t>176,206.0 (mlnEuros)</t>
  </si>
  <si>
    <t>591,773.0 (mlnEuros)</t>
  </si>
  <si>
    <t>201,103.0 (mlnEuros)</t>
  </si>
  <si>
    <t>35,673.0 (mlnEuros)</t>
  </si>
  <si>
    <t>독일</t>
  </si>
  <si>
    <t>56,616.0 (mlnEuros)</t>
  </si>
  <si>
    <t>517,424.0 (mlnEuros)</t>
  </si>
  <si>
    <t>321,791.0 (mlnEuros)</t>
  </si>
  <si>
    <t>298,027.0 (mlnEuros)</t>
  </si>
  <si>
    <t>84,287.0 (mlnEuros)</t>
  </si>
  <si>
    <t>129,828.0 (mlnEuros)</t>
  </si>
  <si>
    <t>450,335.0 (mlnEuros)</t>
  </si>
  <si>
    <t>129,235.0 (mlnEuros)</t>
  </si>
  <si>
    <t>47,697.0 (mlnEuros)</t>
  </si>
  <si>
    <t>프랑스</t>
  </si>
  <si>
    <t>6,821.0 (mlnEuros)</t>
  </si>
  <si>
    <t>46,772.0 (mlnEuros)</t>
  </si>
  <si>
    <t>20,752.0 (mlnEuros)</t>
  </si>
  <si>
    <t>28,986.0 (mlnEuros)</t>
  </si>
  <si>
    <t>7,854.0 (mlnEuros)</t>
  </si>
  <si>
    <t>14,809.0 (mlnEuros)</t>
  </si>
  <si>
    <t>32,826.0 (mlnEuros)</t>
  </si>
  <si>
    <t>16,271.0 (mlnEuros)</t>
  </si>
  <si>
    <t>52,405.0 (mlnEuros)</t>
  </si>
  <si>
    <t>6,158.0 (mlnEuros)</t>
  </si>
  <si>
    <t>233,654.0 (mlnEuros)</t>
  </si>
  <si>
    <t>핀란드</t>
  </si>
  <si>
    <t>835.6 (mlnEuros)</t>
  </si>
  <si>
    <t>4,826.9 (mlnEuros)</t>
  </si>
  <si>
    <t>3,057.1 (mlnEuros)</t>
  </si>
  <si>
    <t>3,175.2 (mlnEuros)</t>
  </si>
  <si>
    <t>1,451.0 (mlnEuros)</t>
  </si>
  <si>
    <t>2,547.3 (mlnEuros)</t>
  </si>
  <si>
    <t>6,344.0 (mlnEuros)</t>
  </si>
  <si>
    <t>2,198.5 (mlnEuros)</t>
  </si>
  <si>
    <t>6,491.9 (mlnEuros)</t>
  </si>
  <si>
    <t>910.2 (mlnEuros)</t>
  </si>
  <si>
    <t>31,837.7 (mlnEuros)</t>
  </si>
  <si>
    <t>에스토니아</t>
  </si>
  <si>
    <t>66,789.2 (mln Danish Krone)</t>
  </si>
  <si>
    <t>467,780.5 (mln Danish Krone)</t>
  </si>
  <si>
    <t>235,425.7 (mln Danish Krone)</t>
  </si>
  <si>
    <t>233,326.2 (mln Danish Krone)</t>
  </si>
  <si>
    <t>119,095.7 (mln Danish Krone)</t>
  </si>
  <si>
    <t>110,495.6 (mln Danish Krone)</t>
  </si>
  <si>
    <t>671,802.9 (mln Danish Krone)</t>
  </si>
  <si>
    <t>131,895.2 (mln Danish Krone)</t>
  </si>
  <si>
    <t>424,701.2 (mln Danish Krone)</t>
  </si>
  <si>
    <t>33,212.1 (mln Danish Krone)</t>
  </si>
  <si>
    <t>2,494,524.2 (mln Danish Krone)</t>
  </si>
  <si>
    <t>덴마크</t>
  </si>
  <si>
    <t>119,711.0 (mln Czech Koruna)</t>
  </si>
  <si>
    <t>987,403.0 (mln Czech Koruna)</t>
  </si>
  <si>
    <t>436,680.0 (mln Czech Koruna)</t>
  </si>
  <si>
    <t>575,310.0 (mln Czech Koruna)</t>
  </si>
  <si>
    <t>226,171.0 (mln Czech Koruna)</t>
  </si>
  <si>
    <t>447,855.0 (mln Czech Koruna)</t>
  </si>
  <si>
    <t>1,223,315.0 (mln Czech Koruna)</t>
  </si>
  <si>
    <t>346,355.0 (mln Czech Koruna)</t>
  </si>
  <si>
    <t>1,663,099.0 (mln Czech Koruna)</t>
  </si>
  <si>
    <t>129,034.0 (mln Czech Koruna)</t>
  </si>
  <si>
    <t>6,154,933.0 (mln Czech Koruna)</t>
  </si>
  <si>
    <t>체코</t>
  </si>
  <si>
    <t>1,343,870.1 (mln Costa Rican Colon)</t>
  </si>
  <si>
    <t>7,336,764.4 (mln Costa Rican Colon)</t>
  </si>
  <si>
    <t>5,717,223.9 (mln Costa Rican Colon)</t>
  </si>
  <si>
    <t>3,181,292.5 (mln Costa Rican Colon)</t>
  </si>
  <si>
    <t>2,398,208.5 (mln Costa Rican Colon)</t>
  </si>
  <si>
    <t>2,161,025.1 (mln Costa Rican Colon)</t>
  </si>
  <si>
    <t>7,516,976.7 (mln Costa Rican Colon)</t>
  </si>
  <si>
    <t>1,688,960.2 (mln Costa Rican Colon)</t>
  </si>
  <si>
    <t>7,528,081.1 (mln Costa Rican Colon)</t>
  </si>
  <si>
    <t>1,779,756.1 (mln Costa Rican Colon)</t>
  </si>
  <si>
    <t>40,652,158.6 (mln Costa Rican Colon)</t>
  </si>
  <si>
    <t>코스타리카</t>
  </si>
  <si>
    <t>콜롬비아</t>
  </si>
  <si>
    <t>43,067,686.1 (mln Chilean Peso)</t>
  </si>
  <si>
    <t>23,980,561.5 (mln Chilean Peso)</t>
  </si>
  <si>
    <t>20,957,942.1 (mln Chilean Peso)</t>
  </si>
  <si>
    <t>7,962,387.0 (mln Chilean Peso)</t>
  </si>
  <si>
    <t>6,797,800.6 (mln Chilean Peso)</t>
  </si>
  <si>
    <t>39,713,790.7 (mln Chilean Peso)</t>
  </si>
  <si>
    <t>15,432,557.3 (mln Chilean Peso)</t>
  </si>
  <si>
    <t>68,517,289.2 (mln Chilean Peso)</t>
  </si>
  <si>
    <t>9,307,321.3 (mln Chilean Peso)</t>
  </si>
  <si>
    <t>235,737,335.8 (mln Chilean Peso)</t>
  </si>
  <si>
    <t>칠레</t>
  </si>
  <si>
    <t>2,610,802.0 (mln Canadian Dollar)</t>
  </si>
  <si>
    <t>캐나다</t>
  </si>
  <si>
    <t>9,799.2 (mlnEuros)</t>
  </si>
  <si>
    <t>102,220.7 (mlnEuros)</t>
  </si>
  <si>
    <t>76,368.0 (mlnEuros)</t>
  </si>
  <si>
    <t>43,513.2 (mlnEuros)</t>
  </si>
  <si>
    <t>30,681.5 (mlnEuros)</t>
  </si>
  <si>
    <t>22,235.9 (mlnEuros)</t>
  </si>
  <si>
    <t>90,226.3 (mlnEuros)</t>
  </si>
  <si>
    <t>26,484.1 (mlnEuros)</t>
  </si>
  <si>
    <t>87,374.4 (mlnEuros)</t>
  </si>
  <si>
    <t>3,626.3 (mlnEuros)</t>
  </si>
  <si>
    <t>492,529.6 (mlnEuros)</t>
  </si>
  <si>
    <t>벨기에</t>
  </si>
  <si>
    <t>11,089.1 (mlnEuros)</t>
  </si>
  <si>
    <t>69,601.6 (mlnEuros)</t>
  </si>
  <si>
    <t>39,227.3 (mlnEuros)</t>
  </si>
  <si>
    <t>38,163.9 (mlnEuros)</t>
  </si>
  <si>
    <t>17,084.5 (mlnEuros)</t>
  </si>
  <si>
    <t>14,378.4 (mlnEuros)</t>
  </si>
  <si>
    <t>88,972.0 (mlnEuros)</t>
  </si>
  <si>
    <t>30,005.3 (mlnEuros)</t>
  </si>
  <si>
    <t>86,113.8 (mlnEuros)</t>
  </si>
  <si>
    <t>5,875.0 (mlnEuros)</t>
  </si>
  <si>
    <t>400,510.9 (mlnEuros)</t>
  </si>
  <si>
    <t>오스트리아</t>
  </si>
  <si>
    <t>2022년 기준</t>
    <phoneticPr fontId="3" type="noConversion"/>
  </si>
  <si>
    <t>오스트레일리아</t>
  </si>
  <si>
    <t>서비스업
%</t>
    <phoneticPr fontId="3" type="noConversion"/>
  </si>
  <si>
    <t>제조업
%</t>
    <phoneticPr fontId="3" type="noConversion"/>
  </si>
  <si>
    <t>　　기타 서비스업</t>
  </si>
  <si>
    <t>　　공공행정; 사회보장; 교육서비스업; 보건업</t>
  </si>
  <si>
    <t>　　전문, 과학 및 기술서비스업; 행정, 지원서비스업</t>
  </si>
  <si>
    <t>　　부동산업</t>
  </si>
  <si>
    <t>　　금융보험업</t>
  </si>
  <si>
    <t>　　정보통신업</t>
  </si>
  <si>
    <t>　　유통업, 수리업; 운수업; 숙박 및 음식점업</t>
  </si>
  <si>
    <t>　　건설업</t>
  </si>
  <si>
    <t>　　전산업
(에너지 포함)</t>
    <phoneticPr fontId="3" type="noConversion"/>
  </si>
  <si>
    <t>　　농림어업</t>
  </si>
  <si>
    <t>　전산업 
총부가가치</t>
    <phoneticPr fontId="3" type="noConversion"/>
  </si>
  <si>
    <t>항목별
2022년 기준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</si>
</sst>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맑은 고딕"/>
      <family val="2"/>
      <scheme val="minor"/>
    </font>
    <font>
      <sz val="11"/>
      <color indexed="8"/>
      <name val="맑은 고딕"/>
      <family val="2"/>
      <scheme val="minor"/>
    </font>
    <font>
      <b/>
      <sz val="11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EBD7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9" fontId="2" fillId="0" borderId="1" xfId="1" applyFont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C2EC-32F2-40BD-8CC2-98F0A1C0F7E0}">
  <dimension ref="A1:Q67"/>
  <sheetViews>
    <sheetView tabSelected="1" workbookViewId="0">
      <pane ySplit="1" topLeftCell="A2" activePane="bottomLeft" state="frozen"/>
      <selection pane="bottomLeft" activeCell="R13" sqref="R13"/>
    </sheetView>
  </sheetViews>
  <sheetFormatPr defaultRowHeight="17.399999999999999" x14ac:dyDescent="0.4"/>
  <cols>
    <col min="1" max="1" width="15.8984375" style="1" customWidth="1"/>
    <col min="2" max="2" width="13.8984375" style="1" customWidth="1"/>
    <col min="3" max="3" width="20.5" style="3" hidden="1" customWidth="1"/>
    <col min="4" max="4" width="13.8984375" style="1" customWidth="1"/>
    <col min="5" max="5" width="21.69921875" style="3" hidden="1" customWidth="1"/>
    <col min="6" max="6" width="27" style="1" hidden="1" customWidth="1"/>
    <col min="7" max="11" width="15.69921875" style="1" hidden="1" customWidth="1"/>
    <col min="12" max="12" width="20.09765625" style="1" hidden="1" customWidth="1"/>
    <col min="13" max="14" width="9.8984375" style="2" customWidth="1"/>
    <col min="15" max="16384" width="8.796875" style="1"/>
  </cols>
  <sheetData>
    <row r="1" spans="1:17" ht="52.8" customHeight="1" x14ac:dyDescent="0.4">
      <c r="A1" s="14" t="s">
        <v>490</v>
      </c>
      <c r="B1" s="13" t="s">
        <v>489</v>
      </c>
      <c r="C1" s="11" t="s">
        <v>488</v>
      </c>
      <c r="D1" s="12" t="s">
        <v>487</v>
      </c>
      <c r="E1" s="11" t="s">
        <v>486</v>
      </c>
      <c r="F1" s="11" t="s">
        <v>485</v>
      </c>
      <c r="G1" s="11" t="s">
        <v>484</v>
      </c>
      <c r="H1" s="11" t="s">
        <v>483</v>
      </c>
      <c r="I1" s="11" t="s">
        <v>482</v>
      </c>
      <c r="J1" s="11" t="s">
        <v>481</v>
      </c>
      <c r="K1" s="11" t="s">
        <v>480</v>
      </c>
      <c r="L1" s="11" t="s">
        <v>479</v>
      </c>
      <c r="M1" s="10" t="s">
        <v>478</v>
      </c>
      <c r="N1" s="9" t="s">
        <v>477</v>
      </c>
    </row>
    <row r="2" spans="1:17" x14ac:dyDescent="0.4">
      <c r="A2" s="8" t="s">
        <v>476</v>
      </c>
      <c r="B2" s="7" t="s">
        <v>0</v>
      </c>
      <c r="C2" s="5" t="s">
        <v>0</v>
      </c>
      <c r="D2" s="6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4" t="e">
        <f>(D2)/B2</f>
        <v>#VALUE!</v>
      </c>
      <c r="N2" s="4" t="e">
        <f>1-M2</f>
        <v>#VALUE!</v>
      </c>
      <c r="Q2" s="1" t="s">
        <v>475</v>
      </c>
    </row>
    <row r="3" spans="1:17" x14ac:dyDescent="0.4">
      <c r="A3" s="8" t="s">
        <v>474</v>
      </c>
      <c r="B3" s="7" t="s">
        <v>473</v>
      </c>
      <c r="C3" s="5" t="s">
        <v>472</v>
      </c>
      <c r="D3" s="6" t="s">
        <v>471</v>
      </c>
      <c r="E3" s="5" t="s">
        <v>470</v>
      </c>
      <c r="F3" s="5" t="s">
        <v>469</v>
      </c>
      <c r="G3" s="5" t="s">
        <v>468</v>
      </c>
      <c r="H3" s="5" t="s">
        <v>467</v>
      </c>
      <c r="I3" s="5" t="s">
        <v>466</v>
      </c>
      <c r="J3" s="5" t="s">
        <v>465</v>
      </c>
      <c r="K3" s="5" t="s">
        <v>464</v>
      </c>
      <c r="L3" s="5" t="s">
        <v>463</v>
      </c>
      <c r="M3" s="4" t="e">
        <f>(D3)/B3</f>
        <v>#VALUE!</v>
      </c>
      <c r="N3" s="4" t="e">
        <f>1-M3</f>
        <v>#VALUE!</v>
      </c>
    </row>
    <row r="4" spans="1:17" x14ac:dyDescent="0.4">
      <c r="A4" s="8" t="s">
        <v>462</v>
      </c>
      <c r="B4" s="7" t="s">
        <v>461</v>
      </c>
      <c r="C4" s="5" t="s">
        <v>460</v>
      </c>
      <c r="D4" s="6" t="s">
        <v>459</v>
      </c>
      <c r="E4" s="5" t="s">
        <v>458</v>
      </c>
      <c r="F4" s="5" t="s">
        <v>457</v>
      </c>
      <c r="G4" s="5" t="s">
        <v>456</v>
      </c>
      <c r="H4" s="5" t="s">
        <v>455</v>
      </c>
      <c r="I4" s="5" t="s">
        <v>454</v>
      </c>
      <c r="J4" s="5" t="s">
        <v>453</v>
      </c>
      <c r="K4" s="5" t="s">
        <v>452</v>
      </c>
      <c r="L4" s="5" t="s">
        <v>451</v>
      </c>
      <c r="M4" s="4" t="e">
        <f>(D4)/B4</f>
        <v>#VALUE!</v>
      </c>
      <c r="N4" s="4" t="e">
        <f>1-M4</f>
        <v>#VALUE!</v>
      </c>
    </row>
    <row r="5" spans="1:17" x14ac:dyDescent="0.4">
      <c r="A5" s="8" t="s">
        <v>450</v>
      </c>
      <c r="B5" s="7" t="s">
        <v>449</v>
      </c>
      <c r="C5" s="5" t="s">
        <v>0</v>
      </c>
      <c r="D5" s="6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4" t="e">
        <f>(D5)/B5</f>
        <v>#VALUE!</v>
      </c>
      <c r="N5" s="4" t="e">
        <f>1-M5</f>
        <v>#VALUE!</v>
      </c>
    </row>
    <row r="6" spans="1:17" x14ac:dyDescent="0.4">
      <c r="A6" s="8" t="s">
        <v>448</v>
      </c>
      <c r="B6" s="7" t="s">
        <v>447</v>
      </c>
      <c r="C6" s="5" t="s">
        <v>446</v>
      </c>
      <c r="D6" s="6" t="s">
        <v>445</v>
      </c>
      <c r="E6" s="5" t="s">
        <v>444</v>
      </c>
      <c r="F6" s="5" t="s">
        <v>443</v>
      </c>
      <c r="G6" s="5" t="s">
        <v>442</v>
      </c>
      <c r="H6" s="5" t="s">
        <v>441</v>
      </c>
      <c r="I6" s="5" t="s">
        <v>440</v>
      </c>
      <c r="J6" s="5" t="s">
        <v>439</v>
      </c>
      <c r="K6" s="5" t="s">
        <v>438</v>
      </c>
      <c r="L6" s="5" t="s">
        <v>0</v>
      </c>
      <c r="M6" s="4" t="e">
        <f>(D6)/B6</f>
        <v>#VALUE!</v>
      </c>
      <c r="N6" s="4" t="e">
        <f>1-M6</f>
        <v>#VALUE!</v>
      </c>
    </row>
    <row r="7" spans="1:17" x14ac:dyDescent="0.4">
      <c r="A7" s="8" t="s">
        <v>437</v>
      </c>
      <c r="B7" s="7" t="s">
        <v>0</v>
      </c>
      <c r="C7" s="5" t="s">
        <v>0</v>
      </c>
      <c r="D7" s="6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5" t="s">
        <v>0</v>
      </c>
      <c r="J7" s="5" t="s">
        <v>0</v>
      </c>
      <c r="K7" s="5" t="s">
        <v>0</v>
      </c>
      <c r="L7" s="5" t="s">
        <v>0</v>
      </c>
      <c r="M7" s="4" t="e">
        <f>(D7)/B7</f>
        <v>#VALUE!</v>
      </c>
      <c r="N7" s="4" t="e">
        <f>1-M7</f>
        <v>#VALUE!</v>
      </c>
    </row>
    <row r="8" spans="1:17" x14ac:dyDescent="0.4">
      <c r="A8" s="8" t="s">
        <v>436</v>
      </c>
      <c r="B8" s="7" t="s">
        <v>435</v>
      </c>
      <c r="C8" s="5" t="s">
        <v>434</v>
      </c>
      <c r="D8" s="6" t="s">
        <v>433</v>
      </c>
      <c r="E8" s="5" t="s">
        <v>432</v>
      </c>
      <c r="F8" s="5" t="s">
        <v>431</v>
      </c>
      <c r="G8" s="5" t="s">
        <v>430</v>
      </c>
      <c r="H8" s="5" t="s">
        <v>429</v>
      </c>
      <c r="I8" s="5" t="s">
        <v>428</v>
      </c>
      <c r="J8" s="5" t="s">
        <v>427</v>
      </c>
      <c r="K8" s="5" t="s">
        <v>426</v>
      </c>
      <c r="L8" s="5" t="s">
        <v>425</v>
      </c>
      <c r="M8" s="4" t="e">
        <f>(D8)/B8</f>
        <v>#VALUE!</v>
      </c>
      <c r="N8" s="4" t="e">
        <f>1-M8</f>
        <v>#VALUE!</v>
      </c>
    </row>
    <row r="9" spans="1:17" x14ac:dyDescent="0.4">
      <c r="A9" s="8" t="s">
        <v>424</v>
      </c>
      <c r="B9" s="7" t="s">
        <v>423</v>
      </c>
      <c r="C9" s="5" t="s">
        <v>422</v>
      </c>
      <c r="D9" s="6" t="s">
        <v>421</v>
      </c>
      <c r="E9" s="5" t="s">
        <v>420</v>
      </c>
      <c r="F9" s="5" t="s">
        <v>419</v>
      </c>
      <c r="G9" s="5" t="s">
        <v>418</v>
      </c>
      <c r="H9" s="5" t="s">
        <v>417</v>
      </c>
      <c r="I9" s="5" t="s">
        <v>416</v>
      </c>
      <c r="J9" s="5" t="s">
        <v>415</v>
      </c>
      <c r="K9" s="5" t="s">
        <v>414</v>
      </c>
      <c r="L9" s="5" t="s">
        <v>413</v>
      </c>
      <c r="M9" s="4" t="e">
        <f>(D9)/B9</f>
        <v>#VALUE!</v>
      </c>
      <c r="N9" s="4" t="e">
        <f>1-M9</f>
        <v>#VALUE!</v>
      </c>
    </row>
    <row r="10" spans="1:17" x14ac:dyDescent="0.4">
      <c r="A10" s="8" t="s">
        <v>412</v>
      </c>
      <c r="B10" s="7" t="s">
        <v>411</v>
      </c>
      <c r="C10" s="5" t="s">
        <v>410</v>
      </c>
      <c r="D10" s="6" t="s">
        <v>409</v>
      </c>
      <c r="E10" s="5" t="s">
        <v>408</v>
      </c>
      <c r="F10" s="5" t="s">
        <v>407</v>
      </c>
      <c r="G10" s="5" t="s">
        <v>406</v>
      </c>
      <c r="H10" s="5" t="s">
        <v>405</v>
      </c>
      <c r="I10" s="5" t="s">
        <v>404</v>
      </c>
      <c r="J10" s="5" t="s">
        <v>403</v>
      </c>
      <c r="K10" s="5" t="s">
        <v>402</v>
      </c>
      <c r="L10" s="5" t="s">
        <v>401</v>
      </c>
      <c r="M10" s="4" t="e">
        <f>(D10)/B10</f>
        <v>#VALUE!</v>
      </c>
      <c r="N10" s="4" t="e">
        <f>1-M10</f>
        <v>#VALUE!</v>
      </c>
    </row>
    <row r="11" spans="1:17" x14ac:dyDescent="0.4">
      <c r="A11" s="8" t="s">
        <v>400</v>
      </c>
      <c r="B11" s="7" t="s">
        <v>399</v>
      </c>
      <c r="C11" s="5" t="s">
        <v>398</v>
      </c>
      <c r="D11" s="6" t="s">
        <v>397</v>
      </c>
      <c r="E11" s="5" t="s">
        <v>396</v>
      </c>
      <c r="F11" s="5" t="s">
        <v>395</v>
      </c>
      <c r="G11" s="5" t="s">
        <v>394</v>
      </c>
      <c r="H11" s="5" t="s">
        <v>393</v>
      </c>
      <c r="I11" s="5" t="s">
        <v>392</v>
      </c>
      <c r="J11" s="5" t="s">
        <v>391</v>
      </c>
      <c r="K11" s="5" t="s">
        <v>390</v>
      </c>
      <c r="L11" s="5" t="s">
        <v>389</v>
      </c>
      <c r="M11" s="4" t="e">
        <f>(D11)/B11</f>
        <v>#VALUE!</v>
      </c>
      <c r="N11" s="4" t="e">
        <f>1-M11</f>
        <v>#VALUE!</v>
      </c>
    </row>
    <row r="12" spans="1:17" x14ac:dyDescent="0.4">
      <c r="A12" s="8" t="s">
        <v>388</v>
      </c>
      <c r="B12" s="7" t="s">
        <v>387</v>
      </c>
      <c r="C12" s="5" t="s">
        <v>386</v>
      </c>
      <c r="D12" s="6" t="s">
        <v>385</v>
      </c>
      <c r="E12" s="5" t="s">
        <v>384</v>
      </c>
      <c r="F12" s="5" t="s">
        <v>383</v>
      </c>
      <c r="G12" s="5" t="s">
        <v>382</v>
      </c>
      <c r="H12" s="5" t="s">
        <v>381</v>
      </c>
      <c r="I12" s="5" t="s">
        <v>380</v>
      </c>
      <c r="J12" s="5" t="s">
        <v>379</v>
      </c>
      <c r="K12" s="5" t="s">
        <v>378</v>
      </c>
      <c r="L12" s="5" t="s">
        <v>377</v>
      </c>
      <c r="M12" s="4" t="e">
        <f>(D12)/B12</f>
        <v>#VALUE!</v>
      </c>
      <c r="N12" s="4" t="e">
        <f>1-M12</f>
        <v>#VALUE!</v>
      </c>
    </row>
    <row r="13" spans="1:17" x14ac:dyDescent="0.4">
      <c r="A13" s="8" t="s">
        <v>376</v>
      </c>
      <c r="B13" s="7">
        <v>2365383</v>
      </c>
      <c r="C13" s="5" t="s">
        <v>375</v>
      </c>
      <c r="D13" s="6">
        <v>330143</v>
      </c>
      <c r="E13" s="5" t="s">
        <v>374</v>
      </c>
      <c r="F13" s="5" t="s">
        <v>373</v>
      </c>
      <c r="G13" s="5" t="s">
        <v>372</v>
      </c>
      <c r="H13" s="5" t="s">
        <v>371</v>
      </c>
      <c r="I13" s="5" t="s">
        <v>370</v>
      </c>
      <c r="J13" s="5" t="s">
        <v>369</v>
      </c>
      <c r="K13" s="5" t="s">
        <v>368</v>
      </c>
      <c r="L13" s="5" t="s">
        <v>367</v>
      </c>
      <c r="M13" s="4">
        <f>(D13)/B13</f>
        <v>0.13957274572447675</v>
      </c>
      <c r="N13" s="4">
        <f>1-M13</f>
        <v>0.86042725427552325</v>
      </c>
    </row>
    <row r="14" spans="1:17" x14ac:dyDescent="0.4">
      <c r="A14" s="8" t="s">
        <v>366</v>
      </c>
      <c r="B14" s="7">
        <v>3509628</v>
      </c>
      <c r="C14" s="5" t="s">
        <v>365</v>
      </c>
      <c r="D14" s="6">
        <v>841844</v>
      </c>
      <c r="E14" s="5" t="s">
        <v>364</v>
      </c>
      <c r="F14" s="5" t="s">
        <v>363</v>
      </c>
      <c r="G14" s="5" t="s">
        <v>362</v>
      </c>
      <c r="H14" s="5" t="s">
        <v>361</v>
      </c>
      <c r="I14" s="5" t="s">
        <v>360</v>
      </c>
      <c r="J14" s="5" t="s">
        <v>359</v>
      </c>
      <c r="K14" s="5" t="s">
        <v>358</v>
      </c>
      <c r="L14" s="5" t="s">
        <v>357</v>
      </c>
      <c r="M14" s="4">
        <f>(D14)/B14</f>
        <v>0.23986701724513254</v>
      </c>
      <c r="N14" s="4">
        <f>1-M14</f>
        <v>0.76013298275486751</v>
      </c>
    </row>
    <row r="15" spans="1:17" x14ac:dyDescent="0.4">
      <c r="A15" s="8" t="s">
        <v>356</v>
      </c>
      <c r="B15" s="7" t="s">
        <v>355</v>
      </c>
      <c r="C15" s="5" t="s">
        <v>354</v>
      </c>
      <c r="D15" s="6" t="s">
        <v>353</v>
      </c>
      <c r="E15" s="5" t="s">
        <v>352</v>
      </c>
      <c r="F15" s="5" t="s">
        <v>351</v>
      </c>
      <c r="G15" s="5" t="s">
        <v>350</v>
      </c>
      <c r="H15" s="5" t="s">
        <v>349</v>
      </c>
      <c r="I15" s="5" t="s">
        <v>348</v>
      </c>
      <c r="J15" s="5" t="s">
        <v>347</v>
      </c>
      <c r="K15" s="5" t="s">
        <v>346</v>
      </c>
      <c r="L15" s="5" t="s">
        <v>345</v>
      </c>
      <c r="M15" s="4" t="e">
        <f>(D15)/B15</f>
        <v>#VALUE!</v>
      </c>
      <c r="N15" s="4" t="e">
        <f>1-M15</f>
        <v>#VALUE!</v>
      </c>
    </row>
    <row r="16" spans="1:17" x14ac:dyDescent="0.4">
      <c r="A16" s="8" t="s">
        <v>344</v>
      </c>
      <c r="B16" s="7" t="s">
        <v>343</v>
      </c>
      <c r="C16" s="5" t="s">
        <v>342</v>
      </c>
      <c r="D16" s="6" t="s">
        <v>341</v>
      </c>
      <c r="E16" s="5" t="s">
        <v>340</v>
      </c>
      <c r="F16" s="5" t="s">
        <v>339</v>
      </c>
      <c r="G16" s="5" t="s">
        <v>338</v>
      </c>
      <c r="H16" s="5" t="s">
        <v>337</v>
      </c>
      <c r="I16" s="5" t="s">
        <v>336</v>
      </c>
      <c r="J16" s="5" t="s">
        <v>335</v>
      </c>
      <c r="K16" s="5" t="s">
        <v>334</v>
      </c>
      <c r="L16" s="5" t="s">
        <v>333</v>
      </c>
      <c r="M16" s="4" t="e">
        <f>(D16)/B16</f>
        <v>#VALUE!</v>
      </c>
      <c r="N16" s="4" t="e">
        <f>1-M16</f>
        <v>#VALUE!</v>
      </c>
    </row>
    <row r="17" spans="1:15" x14ac:dyDescent="0.4">
      <c r="A17" s="8" t="s">
        <v>332</v>
      </c>
      <c r="B17" s="7" t="s">
        <v>331</v>
      </c>
      <c r="C17" s="5" t="s">
        <v>330</v>
      </c>
      <c r="D17" s="6" t="s">
        <v>329</v>
      </c>
      <c r="E17" s="5" t="s">
        <v>328</v>
      </c>
      <c r="F17" s="5" t="s">
        <v>327</v>
      </c>
      <c r="G17" s="5" t="s">
        <v>326</v>
      </c>
      <c r="H17" s="5" t="s">
        <v>325</v>
      </c>
      <c r="I17" s="5" t="s">
        <v>324</v>
      </c>
      <c r="J17" s="5" t="s">
        <v>323</v>
      </c>
      <c r="K17" s="5" t="s">
        <v>322</v>
      </c>
      <c r="L17" s="5" t="s">
        <v>321</v>
      </c>
      <c r="M17" s="4" t="e">
        <f>(D17)/B17</f>
        <v>#VALUE!</v>
      </c>
      <c r="N17" s="4" t="e">
        <f>1-M17</f>
        <v>#VALUE!</v>
      </c>
    </row>
    <row r="18" spans="1:15" x14ac:dyDescent="0.4">
      <c r="A18" s="8" t="s">
        <v>320</v>
      </c>
      <c r="B18" s="7" t="s">
        <v>319</v>
      </c>
      <c r="C18" s="5" t="s">
        <v>318</v>
      </c>
      <c r="D18" s="6" t="s">
        <v>317</v>
      </c>
      <c r="E18" s="5" t="s">
        <v>316</v>
      </c>
      <c r="F18" s="5" t="s">
        <v>315</v>
      </c>
      <c r="G18" s="5" t="s">
        <v>314</v>
      </c>
      <c r="H18" s="5" t="s">
        <v>313</v>
      </c>
      <c r="I18" s="5" t="s">
        <v>312</v>
      </c>
      <c r="J18" s="5" t="s">
        <v>311</v>
      </c>
      <c r="K18" s="5" t="s">
        <v>310</v>
      </c>
      <c r="L18" s="5" t="s">
        <v>309</v>
      </c>
      <c r="M18" s="4" t="e">
        <f>(D18)/B18</f>
        <v>#VALUE!</v>
      </c>
      <c r="N18" s="4" t="e">
        <f>1-M18</f>
        <v>#VALUE!</v>
      </c>
    </row>
    <row r="19" spans="1:15" x14ac:dyDescent="0.4">
      <c r="A19" s="8" t="s">
        <v>308</v>
      </c>
      <c r="B19" s="7" t="s">
        <v>0</v>
      </c>
      <c r="C19" s="5" t="s">
        <v>0</v>
      </c>
      <c r="D19" s="6" t="s">
        <v>0</v>
      </c>
      <c r="E19" s="5" t="s">
        <v>0</v>
      </c>
      <c r="F19" s="5" t="s">
        <v>0</v>
      </c>
      <c r="G19" s="5" t="s">
        <v>0</v>
      </c>
      <c r="H19" s="5" t="s">
        <v>0</v>
      </c>
      <c r="I19" s="5" t="s">
        <v>0</v>
      </c>
      <c r="J19" s="5" t="s">
        <v>0</v>
      </c>
      <c r="K19" s="5" t="s">
        <v>0</v>
      </c>
      <c r="L19" s="5" t="s">
        <v>0</v>
      </c>
      <c r="M19" s="4" t="e">
        <f>(D19)/B19</f>
        <v>#VALUE!</v>
      </c>
      <c r="N19" s="4" t="e">
        <f>1-M19</f>
        <v>#VALUE!</v>
      </c>
    </row>
    <row r="20" spans="1:15" x14ac:dyDescent="0.4">
      <c r="A20" s="8" t="s">
        <v>307</v>
      </c>
      <c r="B20" s="7">
        <v>1714141.5</v>
      </c>
      <c r="C20" s="5" t="s">
        <v>306</v>
      </c>
      <c r="D20" s="6">
        <v>351124.6</v>
      </c>
      <c r="E20" s="5" t="s">
        <v>305</v>
      </c>
      <c r="F20" s="5" t="s">
        <v>304</v>
      </c>
      <c r="G20" s="5" t="s">
        <v>303</v>
      </c>
      <c r="H20" s="5" t="s">
        <v>302</v>
      </c>
      <c r="I20" s="5" t="s">
        <v>301</v>
      </c>
      <c r="J20" s="5" t="s">
        <v>300</v>
      </c>
      <c r="K20" s="5" t="s">
        <v>299</v>
      </c>
      <c r="L20" s="5" t="s">
        <v>298</v>
      </c>
      <c r="M20" s="4">
        <f>(D20)/B20</f>
        <v>0.20483991549122402</v>
      </c>
      <c r="N20" s="4">
        <f>1-M20</f>
        <v>0.79516008450877596</v>
      </c>
    </row>
    <row r="21" spans="1:15" x14ac:dyDescent="0.4">
      <c r="A21" s="8" t="s">
        <v>297</v>
      </c>
      <c r="B21" s="7" t="s">
        <v>0</v>
      </c>
      <c r="C21" s="5" t="s">
        <v>0</v>
      </c>
      <c r="D21" s="6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  <c r="K21" s="5" t="s">
        <v>0</v>
      </c>
      <c r="L21" s="5" t="s">
        <v>0</v>
      </c>
      <c r="M21" s="4" t="e">
        <f>(D21)/B21</f>
        <v>#VALUE!</v>
      </c>
      <c r="N21" s="4" t="e">
        <f>1-M21</f>
        <v>#VALUE!</v>
      </c>
    </row>
    <row r="22" spans="1:15" x14ac:dyDescent="0.4">
      <c r="A22" s="8" t="s">
        <v>296</v>
      </c>
      <c r="B22" s="7">
        <v>1975903800</v>
      </c>
      <c r="C22" s="5">
        <v>35488700</v>
      </c>
      <c r="D22" s="6">
        <v>573789000</v>
      </c>
      <c r="E22" s="5">
        <v>112062000</v>
      </c>
      <c r="F22" s="5" t="s">
        <v>295</v>
      </c>
      <c r="G22" s="5" t="s">
        <v>294</v>
      </c>
      <c r="H22" s="5" t="s">
        <v>293</v>
      </c>
      <c r="I22" s="5" t="s">
        <v>292</v>
      </c>
      <c r="J22" s="5" t="s">
        <v>291</v>
      </c>
      <c r="K22" s="5" t="s">
        <v>290</v>
      </c>
      <c r="L22" s="5" t="s">
        <v>289</v>
      </c>
      <c r="M22" s="4">
        <f>(D22)/B22</f>
        <v>0.29039318614600568</v>
      </c>
      <c r="N22" s="4">
        <f>1-M22</f>
        <v>0.70960681385399438</v>
      </c>
      <c r="O22" s="4" t="e">
        <f>(E22+F22+G22)/D22</f>
        <v>#VALUE!</v>
      </c>
    </row>
    <row r="23" spans="1:15" x14ac:dyDescent="0.4">
      <c r="A23" s="8" t="s">
        <v>288</v>
      </c>
      <c r="B23" s="7" t="s">
        <v>287</v>
      </c>
      <c r="C23" s="5" t="s">
        <v>286</v>
      </c>
      <c r="D23" s="6" t="s">
        <v>285</v>
      </c>
      <c r="E23" s="5" t="s">
        <v>284</v>
      </c>
      <c r="F23" s="5" t="s">
        <v>283</v>
      </c>
      <c r="G23" s="5" t="s">
        <v>282</v>
      </c>
      <c r="H23" s="5" t="s">
        <v>281</v>
      </c>
      <c r="I23" s="5" t="s">
        <v>280</v>
      </c>
      <c r="J23" s="5" t="s">
        <v>279</v>
      </c>
      <c r="K23" s="5" t="s">
        <v>278</v>
      </c>
      <c r="L23" s="5" t="s">
        <v>277</v>
      </c>
      <c r="M23" s="4" t="e">
        <f>(D23)/B23</f>
        <v>#VALUE!</v>
      </c>
      <c r="N23" s="4" t="e">
        <f>1-M23</f>
        <v>#VALUE!</v>
      </c>
    </row>
    <row r="24" spans="1:15" x14ac:dyDescent="0.4">
      <c r="A24" s="8" t="s">
        <v>276</v>
      </c>
      <c r="B24" s="7" t="s">
        <v>275</v>
      </c>
      <c r="C24" s="5" t="s">
        <v>274</v>
      </c>
      <c r="D24" s="6" t="s">
        <v>273</v>
      </c>
      <c r="E24" s="5" t="s">
        <v>272</v>
      </c>
      <c r="F24" s="5" t="s">
        <v>271</v>
      </c>
      <c r="G24" s="5" t="s">
        <v>270</v>
      </c>
      <c r="H24" s="5" t="s">
        <v>269</v>
      </c>
      <c r="I24" s="5" t="s">
        <v>268</v>
      </c>
      <c r="J24" s="5" t="s">
        <v>267</v>
      </c>
      <c r="K24" s="5" t="s">
        <v>266</v>
      </c>
      <c r="L24" s="5" t="s">
        <v>265</v>
      </c>
      <c r="M24" s="4" t="e">
        <f>(D24)/B24</f>
        <v>#VALUE!</v>
      </c>
      <c r="N24" s="4" t="e">
        <f>1-M24</f>
        <v>#VALUE!</v>
      </c>
    </row>
    <row r="25" spans="1:15" x14ac:dyDescent="0.4">
      <c r="A25" s="8" t="s">
        <v>264</v>
      </c>
      <c r="B25" s="7" t="s">
        <v>263</v>
      </c>
      <c r="C25" s="5" t="s">
        <v>262</v>
      </c>
      <c r="D25" s="6" t="s">
        <v>261</v>
      </c>
      <c r="E25" s="5" t="s">
        <v>260</v>
      </c>
      <c r="F25" s="5" t="s">
        <v>259</v>
      </c>
      <c r="G25" s="5" t="s">
        <v>258</v>
      </c>
      <c r="H25" s="5" t="s">
        <v>257</v>
      </c>
      <c r="I25" s="5" t="s">
        <v>256</v>
      </c>
      <c r="J25" s="5" t="s">
        <v>255</v>
      </c>
      <c r="K25" s="5" t="s">
        <v>254</v>
      </c>
      <c r="L25" s="5" t="s">
        <v>253</v>
      </c>
      <c r="M25" s="4" t="e">
        <f>(D25)/B25</f>
        <v>#VALUE!</v>
      </c>
      <c r="N25" s="4" t="e">
        <f>1-M25</f>
        <v>#VALUE!</v>
      </c>
    </row>
    <row r="26" spans="1:15" x14ac:dyDescent="0.4">
      <c r="A26" s="8" t="s">
        <v>252</v>
      </c>
      <c r="B26" s="7" t="s">
        <v>0</v>
      </c>
      <c r="C26" s="5" t="s">
        <v>0</v>
      </c>
      <c r="D26" s="6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4" t="e">
        <f>(D26)/B26</f>
        <v>#VALUE!</v>
      </c>
      <c r="N26" s="4" t="e">
        <f>1-M26</f>
        <v>#VALUE!</v>
      </c>
    </row>
    <row r="27" spans="1:15" x14ac:dyDescent="0.4">
      <c r="A27" s="8" t="s">
        <v>251</v>
      </c>
      <c r="B27" s="7" t="s">
        <v>250</v>
      </c>
      <c r="C27" s="5" t="s">
        <v>249</v>
      </c>
      <c r="D27" s="6" t="s">
        <v>248</v>
      </c>
      <c r="E27" s="5" t="s">
        <v>247</v>
      </c>
      <c r="F27" s="5" t="s">
        <v>246</v>
      </c>
      <c r="G27" s="5" t="s">
        <v>245</v>
      </c>
      <c r="H27" s="5" t="s">
        <v>244</v>
      </c>
      <c r="I27" s="5" t="s">
        <v>243</v>
      </c>
      <c r="J27" s="5" t="s">
        <v>242</v>
      </c>
      <c r="K27" s="5" t="s">
        <v>241</v>
      </c>
      <c r="L27" s="5" t="s">
        <v>240</v>
      </c>
      <c r="M27" s="4" t="e">
        <f>(D27)/B27</f>
        <v>#VALUE!</v>
      </c>
      <c r="N27" s="4" t="e">
        <f>1-M27</f>
        <v>#VALUE!</v>
      </c>
    </row>
    <row r="28" spans="1:15" x14ac:dyDescent="0.4">
      <c r="A28" s="8" t="s">
        <v>239</v>
      </c>
      <c r="B28" s="7" t="s">
        <v>0</v>
      </c>
      <c r="C28" s="5" t="s">
        <v>0</v>
      </c>
      <c r="D28" s="6" t="s">
        <v>0</v>
      </c>
      <c r="E28" s="5" t="s">
        <v>0</v>
      </c>
      <c r="F28" s="5" t="s">
        <v>0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0</v>
      </c>
      <c r="L28" s="5" t="s">
        <v>0</v>
      </c>
      <c r="M28" s="4" t="e">
        <f>(D28)/B28</f>
        <v>#VALUE!</v>
      </c>
      <c r="N28" s="4" t="e">
        <f>1-M28</f>
        <v>#VALUE!</v>
      </c>
    </row>
    <row r="29" spans="1:15" x14ac:dyDescent="0.4">
      <c r="A29" s="8" t="s">
        <v>238</v>
      </c>
      <c r="B29" s="7" t="s">
        <v>237</v>
      </c>
      <c r="C29" s="5" t="s">
        <v>236</v>
      </c>
      <c r="D29" s="6" t="s">
        <v>235</v>
      </c>
      <c r="E29" s="5" t="s">
        <v>234</v>
      </c>
      <c r="F29" s="5" t="s">
        <v>233</v>
      </c>
      <c r="G29" s="5" t="s">
        <v>232</v>
      </c>
      <c r="H29" s="5" t="s">
        <v>231</v>
      </c>
      <c r="I29" s="5" t="s">
        <v>230</v>
      </c>
      <c r="J29" s="5" t="s">
        <v>229</v>
      </c>
      <c r="K29" s="5" t="s">
        <v>228</v>
      </c>
      <c r="L29" s="5" t="s">
        <v>227</v>
      </c>
      <c r="M29" s="4" t="e">
        <f>(D29)/B29</f>
        <v>#VALUE!</v>
      </c>
      <c r="N29" s="4" t="e">
        <f>1-M29</f>
        <v>#VALUE!</v>
      </c>
    </row>
    <row r="30" spans="1:15" x14ac:dyDescent="0.4">
      <c r="A30" s="8" t="s">
        <v>226</v>
      </c>
      <c r="B30" s="7">
        <v>2736096</v>
      </c>
      <c r="C30" s="5" t="s">
        <v>225</v>
      </c>
      <c r="D30" s="6">
        <v>754996</v>
      </c>
      <c r="E30" s="5" t="s">
        <v>224</v>
      </c>
      <c r="F30" s="5" t="s">
        <v>223</v>
      </c>
      <c r="G30" s="5" t="s">
        <v>222</v>
      </c>
      <c r="H30" s="5" t="s">
        <v>221</v>
      </c>
      <c r="I30" s="5" t="s">
        <v>220</v>
      </c>
      <c r="J30" s="5" t="s">
        <v>219</v>
      </c>
      <c r="K30" s="5" t="s">
        <v>218</v>
      </c>
      <c r="L30" s="5" t="s">
        <v>217</v>
      </c>
      <c r="M30" s="4">
        <f>(D30)/B30</f>
        <v>0.27593914833397659</v>
      </c>
      <c r="N30" s="4">
        <f>1-M30</f>
        <v>0.72406085166602341</v>
      </c>
    </row>
    <row r="31" spans="1:15" x14ac:dyDescent="0.4">
      <c r="A31" s="8" t="s">
        <v>216</v>
      </c>
      <c r="B31" s="7" t="s">
        <v>215</v>
      </c>
      <c r="C31" s="5" t="s">
        <v>214</v>
      </c>
      <c r="D31" s="6" t="s">
        <v>213</v>
      </c>
      <c r="E31" s="5" t="s">
        <v>212</v>
      </c>
      <c r="F31" s="5" t="s">
        <v>211</v>
      </c>
      <c r="G31" s="5" t="s">
        <v>210</v>
      </c>
      <c r="H31" s="5" t="s">
        <v>209</v>
      </c>
      <c r="I31" s="5" t="s">
        <v>208</v>
      </c>
      <c r="J31" s="5" t="s">
        <v>207</v>
      </c>
      <c r="K31" s="5" t="s">
        <v>206</v>
      </c>
      <c r="L31" s="5" t="s">
        <v>205</v>
      </c>
      <c r="M31" s="4" t="e">
        <f>(D31)/B31</f>
        <v>#VALUE!</v>
      </c>
      <c r="N31" s="4" t="e">
        <f>1-M31</f>
        <v>#VALUE!</v>
      </c>
    </row>
    <row r="32" spans="1:15" x14ac:dyDescent="0.4">
      <c r="A32" s="8" t="s">
        <v>204</v>
      </c>
      <c r="B32" s="7" t="s">
        <v>203</v>
      </c>
      <c r="C32" s="5" t="s">
        <v>202</v>
      </c>
      <c r="D32" s="6" t="s">
        <v>201</v>
      </c>
      <c r="E32" s="5" t="s">
        <v>200</v>
      </c>
      <c r="F32" s="5" t="s">
        <v>199</v>
      </c>
      <c r="G32" s="5" t="s">
        <v>198</v>
      </c>
      <c r="H32" s="5" t="s">
        <v>197</v>
      </c>
      <c r="I32" s="5" t="s">
        <v>196</v>
      </c>
      <c r="J32" s="5" t="s">
        <v>195</v>
      </c>
      <c r="K32" s="5" t="s">
        <v>194</v>
      </c>
      <c r="L32" s="5" t="s">
        <v>193</v>
      </c>
      <c r="M32" s="4" t="e">
        <f>(D32)/B32</f>
        <v>#VALUE!</v>
      </c>
      <c r="N32" s="4" t="e">
        <f>1-M32</f>
        <v>#VALUE!</v>
      </c>
    </row>
    <row r="33" spans="1:14" x14ac:dyDescent="0.4">
      <c r="A33" s="8" t="s">
        <v>192</v>
      </c>
      <c r="B33" s="7" t="s">
        <v>191</v>
      </c>
      <c r="C33" s="5" t="s">
        <v>190</v>
      </c>
      <c r="D33" s="6" t="s">
        <v>189</v>
      </c>
      <c r="E33" s="5" t="s">
        <v>188</v>
      </c>
      <c r="F33" s="5" t="s">
        <v>187</v>
      </c>
      <c r="G33" s="5" t="s">
        <v>186</v>
      </c>
      <c r="H33" s="5" t="s">
        <v>185</v>
      </c>
      <c r="I33" s="5" t="s">
        <v>184</v>
      </c>
      <c r="J33" s="5" t="s">
        <v>183</v>
      </c>
      <c r="K33" s="5" t="s">
        <v>182</v>
      </c>
      <c r="L33" s="5" t="s">
        <v>181</v>
      </c>
      <c r="M33" s="4" t="e">
        <f>(D33)/B33</f>
        <v>#VALUE!</v>
      </c>
      <c r="N33" s="4" t="e">
        <f>1-M33</f>
        <v>#VALUE!</v>
      </c>
    </row>
    <row r="34" spans="1:14" x14ac:dyDescent="0.4">
      <c r="A34" s="8" t="s">
        <v>180</v>
      </c>
      <c r="B34" s="7" t="s">
        <v>179</v>
      </c>
      <c r="C34" s="5" t="s">
        <v>178</v>
      </c>
      <c r="D34" s="6" t="s">
        <v>177</v>
      </c>
      <c r="E34" s="5" t="s">
        <v>176</v>
      </c>
      <c r="F34" s="5" t="s">
        <v>175</v>
      </c>
      <c r="G34" s="5" t="s">
        <v>174</v>
      </c>
      <c r="H34" s="5" t="s">
        <v>173</v>
      </c>
      <c r="I34" s="5" t="s">
        <v>172</v>
      </c>
      <c r="J34" s="5" t="s">
        <v>171</v>
      </c>
      <c r="K34" s="5" t="s">
        <v>170</v>
      </c>
      <c r="L34" s="5" t="s">
        <v>169</v>
      </c>
      <c r="M34" s="4" t="e">
        <f>(D34)/B34</f>
        <v>#VALUE!</v>
      </c>
      <c r="N34" s="4" t="e">
        <f>1-M34</f>
        <v>#VALUE!</v>
      </c>
    </row>
    <row r="35" spans="1:14" x14ac:dyDescent="0.4">
      <c r="A35" s="8" t="s">
        <v>168</v>
      </c>
      <c r="B35" s="7">
        <v>5323834</v>
      </c>
      <c r="C35" s="5" t="s">
        <v>167</v>
      </c>
      <c r="D35" s="6">
        <v>1082408</v>
      </c>
      <c r="E35" s="5" t="s">
        <v>166</v>
      </c>
      <c r="F35" s="5" t="s">
        <v>165</v>
      </c>
      <c r="G35" s="5" t="s">
        <v>164</v>
      </c>
      <c r="H35" s="5" t="s">
        <v>163</v>
      </c>
      <c r="I35" s="5" t="s">
        <v>162</v>
      </c>
      <c r="J35" s="5" t="s">
        <v>161</v>
      </c>
      <c r="K35" s="5" t="s">
        <v>160</v>
      </c>
      <c r="L35" s="5" t="s">
        <v>159</v>
      </c>
      <c r="M35" s="4">
        <f>(D35)/B35</f>
        <v>0.20331362698386163</v>
      </c>
      <c r="N35" s="4">
        <f>1-M35</f>
        <v>0.79668637301613843</v>
      </c>
    </row>
    <row r="36" spans="1:14" x14ac:dyDescent="0.4">
      <c r="A36" s="8" t="s">
        <v>158</v>
      </c>
      <c r="B36" s="7">
        <v>749598.1</v>
      </c>
      <c r="C36" s="5" t="s">
        <v>157</v>
      </c>
      <c r="D36" s="6">
        <v>149737.5</v>
      </c>
      <c r="E36" s="5" t="s">
        <v>156</v>
      </c>
      <c r="F36" s="5" t="s">
        <v>155</v>
      </c>
      <c r="G36" s="5" t="s">
        <v>154</v>
      </c>
      <c r="H36" s="5" t="s">
        <v>153</v>
      </c>
      <c r="I36" s="5" t="s">
        <v>152</v>
      </c>
      <c r="J36" s="5" t="s">
        <v>151</v>
      </c>
      <c r="K36" s="5" t="s">
        <v>150</v>
      </c>
      <c r="L36" s="5" t="s">
        <v>149</v>
      </c>
      <c r="M36" s="4">
        <f>(D36)/B36</f>
        <v>0.19975704314085108</v>
      </c>
      <c r="N36" s="4">
        <f>1-M36</f>
        <v>0.80024295685914892</v>
      </c>
    </row>
    <row r="37" spans="1:14" x14ac:dyDescent="0.4">
      <c r="A37" s="8" t="s">
        <v>148</v>
      </c>
      <c r="B37" s="7">
        <v>13435515.9</v>
      </c>
      <c r="C37" s="5" t="s">
        <v>147</v>
      </c>
      <c r="D37" s="6">
        <v>4061839.9</v>
      </c>
      <c r="E37" s="5" t="s">
        <v>146</v>
      </c>
      <c r="F37" s="5" t="s">
        <v>145</v>
      </c>
      <c r="G37" s="5" t="s">
        <v>144</v>
      </c>
      <c r="H37" s="5" t="s">
        <v>143</v>
      </c>
      <c r="I37" s="5" t="s">
        <v>142</v>
      </c>
      <c r="J37" s="5" t="s">
        <v>141</v>
      </c>
      <c r="K37" s="5" t="s">
        <v>140</v>
      </c>
      <c r="L37" s="5" t="s">
        <v>139</v>
      </c>
      <c r="M37" s="4">
        <f>(D37)/B37</f>
        <v>0.30232109657955147</v>
      </c>
      <c r="N37" s="4">
        <f>1-M37</f>
        <v>0.69767890342044847</v>
      </c>
    </row>
    <row r="38" spans="1:14" x14ac:dyDescent="0.4">
      <c r="A38" s="8" t="s">
        <v>138</v>
      </c>
      <c r="B38" s="7">
        <v>2230267</v>
      </c>
      <c r="C38" s="5" t="s">
        <v>137</v>
      </c>
      <c r="D38" s="6">
        <v>310591</v>
      </c>
      <c r="E38" s="5" t="s">
        <v>136</v>
      </c>
      <c r="F38" s="5" t="s">
        <v>135</v>
      </c>
      <c r="G38" s="5" t="s">
        <v>134</v>
      </c>
      <c r="H38" s="5" t="s">
        <v>133</v>
      </c>
      <c r="I38" s="5" t="s">
        <v>132</v>
      </c>
      <c r="J38" s="5" t="s">
        <v>131</v>
      </c>
      <c r="K38" s="5" t="s">
        <v>130</v>
      </c>
      <c r="L38" s="5" t="s">
        <v>129</v>
      </c>
      <c r="M38" s="4">
        <f>(D38)/B38</f>
        <v>0.13926180138969907</v>
      </c>
      <c r="N38" s="4">
        <f>1-M38</f>
        <v>0.86073819861030088</v>
      </c>
    </row>
    <row r="39" spans="1:14" x14ac:dyDescent="0.4">
      <c r="A39" s="8" t="s">
        <v>128</v>
      </c>
      <c r="B39" s="7" t="s">
        <v>0</v>
      </c>
      <c r="C39" s="5" t="s">
        <v>0</v>
      </c>
      <c r="D39" s="6" t="s">
        <v>0</v>
      </c>
      <c r="E39" s="5" t="s">
        <v>0</v>
      </c>
      <c r="F39" s="5" t="s">
        <v>0</v>
      </c>
      <c r="G39" s="5" t="s">
        <v>0</v>
      </c>
      <c r="H39" s="5" t="s">
        <v>0</v>
      </c>
      <c r="I39" s="5" t="s">
        <v>0</v>
      </c>
      <c r="J39" s="5" t="s">
        <v>0</v>
      </c>
      <c r="K39" s="5" t="s">
        <v>0</v>
      </c>
      <c r="L39" s="5" t="s">
        <v>0</v>
      </c>
      <c r="M39" s="4" t="e">
        <f>(D39)/B39</f>
        <v>#VALUE!</v>
      </c>
      <c r="N39" s="4" t="e">
        <f>1-M39</f>
        <v>#VALUE!</v>
      </c>
    </row>
    <row r="40" spans="1:14" x14ac:dyDescent="0.4">
      <c r="A40" s="8" t="s">
        <v>127</v>
      </c>
      <c r="B40" s="7">
        <v>12032411.9</v>
      </c>
      <c r="C40" s="5" t="s">
        <v>126</v>
      </c>
      <c r="D40" s="6">
        <v>2429544.6</v>
      </c>
      <c r="E40" s="5" t="s">
        <v>125</v>
      </c>
      <c r="F40" s="5" t="s">
        <v>124</v>
      </c>
      <c r="G40" s="5" t="s">
        <v>123</v>
      </c>
      <c r="H40" s="5" t="s">
        <v>122</v>
      </c>
      <c r="I40" s="5" t="s">
        <v>121</v>
      </c>
      <c r="J40" s="5" t="s">
        <v>120</v>
      </c>
      <c r="K40" s="5" t="s">
        <v>119</v>
      </c>
      <c r="L40" s="5" t="s">
        <v>118</v>
      </c>
      <c r="M40" s="4">
        <f>(D40)/B40</f>
        <v>0.20191667474415501</v>
      </c>
      <c r="N40" s="4">
        <f>1-M40</f>
        <v>0.79808332525584502</v>
      </c>
    </row>
    <row r="41" spans="1:14" x14ac:dyDescent="0.4">
      <c r="A41" s="8" t="s">
        <v>117</v>
      </c>
      <c r="B41" s="7" t="s">
        <v>0</v>
      </c>
      <c r="C41" s="5" t="s">
        <v>0</v>
      </c>
      <c r="D41" s="6" t="s">
        <v>0</v>
      </c>
      <c r="E41" s="5" t="s">
        <v>0</v>
      </c>
      <c r="F41" s="5" t="s">
        <v>0</v>
      </c>
      <c r="G41" s="5" t="s">
        <v>0</v>
      </c>
      <c r="H41" s="5" t="s">
        <v>0</v>
      </c>
      <c r="I41" s="5" t="s">
        <v>0</v>
      </c>
      <c r="J41" s="5" t="s">
        <v>0</v>
      </c>
      <c r="K41" s="5" t="s">
        <v>0</v>
      </c>
      <c r="L41" s="5" t="s">
        <v>0</v>
      </c>
      <c r="M41" s="4" t="e">
        <f>(D41)/B41</f>
        <v>#VALUE!</v>
      </c>
      <c r="N41" s="4" t="e">
        <f>1-M41</f>
        <v>#VALUE!</v>
      </c>
    </row>
    <row r="42" spans="1:14" x14ac:dyDescent="0.4">
      <c r="A42" s="8" t="s">
        <v>116</v>
      </c>
      <c r="B42" s="7" t="s">
        <v>0</v>
      </c>
      <c r="C42" s="5" t="s">
        <v>0</v>
      </c>
      <c r="D42" s="6" t="s">
        <v>0</v>
      </c>
      <c r="E42" s="5" t="s">
        <v>0</v>
      </c>
      <c r="F42" s="5" t="s">
        <v>0</v>
      </c>
      <c r="G42" s="5" t="s">
        <v>0</v>
      </c>
      <c r="H42" s="5" t="s">
        <v>0</v>
      </c>
      <c r="I42" s="5" t="s">
        <v>0</v>
      </c>
      <c r="J42" s="5" t="s">
        <v>0</v>
      </c>
      <c r="K42" s="5" t="s">
        <v>0</v>
      </c>
      <c r="L42" s="5" t="s">
        <v>0</v>
      </c>
      <c r="M42" s="4" t="e">
        <f>(D42)/B42</f>
        <v>#VALUE!</v>
      </c>
      <c r="N42" s="4" t="e">
        <f>1-M42</f>
        <v>#VALUE!</v>
      </c>
    </row>
    <row r="43" spans="1:14" x14ac:dyDescent="0.4">
      <c r="A43" s="8" t="s">
        <v>115</v>
      </c>
      <c r="B43" s="7" t="s">
        <v>114</v>
      </c>
      <c r="C43" s="5" t="s">
        <v>0</v>
      </c>
      <c r="D43" s="6" t="s">
        <v>0</v>
      </c>
      <c r="E43" s="5" t="s">
        <v>0</v>
      </c>
      <c r="F43" s="5" t="s">
        <v>0</v>
      </c>
      <c r="G43" s="5" t="s">
        <v>0</v>
      </c>
      <c r="H43" s="5" t="s">
        <v>0</v>
      </c>
      <c r="I43" s="5" t="s">
        <v>0</v>
      </c>
      <c r="J43" s="5" t="s">
        <v>0</v>
      </c>
      <c r="K43" s="5" t="s">
        <v>0</v>
      </c>
      <c r="L43" s="5" t="s">
        <v>0</v>
      </c>
      <c r="M43" s="4" t="e">
        <f>(D43)/B43</f>
        <v>#VALUE!</v>
      </c>
      <c r="N43" s="4" t="e">
        <f>1-M43</f>
        <v>#VALUE!</v>
      </c>
    </row>
    <row r="44" spans="1:14" x14ac:dyDescent="0.4">
      <c r="A44" s="8" t="s">
        <v>113</v>
      </c>
      <c r="B44" s="7" t="s">
        <v>0</v>
      </c>
      <c r="C44" s="5" t="s">
        <v>0</v>
      </c>
      <c r="D44" s="6" t="s">
        <v>0</v>
      </c>
      <c r="E44" s="5" t="s">
        <v>0</v>
      </c>
      <c r="F44" s="5" t="s">
        <v>0</v>
      </c>
      <c r="G44" s="5" t="s">
        <v>0</v>
      </c>
      <c r="H44" s="5" t="s">
        <v>0</v>
      </c>
      <c r="I44" s="5" t="s">
        <v>0</v>
      </c>
      <c r="J44" s="5" t="s">
        <v>0</v>
      </c>
      <c r="K44" s="5" t="s">
        <v>0</v>
      </c>
      <c r="L44" s="5" t="s">
        <v>0</v>
      </c>
      <c r="M44" s="4" t="e">
        <f>(D44)/B44</f>
        <v>#VALUE!</v>
      </c>
      <c r="N44" s="4" t="e">
        <f>1-M44</f>
        <v>#VALUE!</v>
      </c>
    </row>
    <row r="45" spans="1:14" x14ac:dyDescent="0.4">
      <c r="A45" s="8" t="s">
        <v>112</v>
      </c>
      <c r="B45" s="7" t="s">
        <v>111</v>
      </c>
      <c r="C45" s="5" t="s">
        <v>110</v>
      </c>
      <c r="D45" s="6" t="s">
        <v>109</v>
      </c>
      <c r="E45" s="5" t="s">
        <v>108</v>
      </c>
      <c r="F45" s="5" t="s">
        <v>107</v>
      </c>
      <c r="G45" s="5" t="s">
        <v>106</v>
      </c>
      <c r="H45" s="5" t="s">
        <v>105</v>
      </c>
      <c r="I45" s="5" t="s">
        <v>104</v>
      </c>
      <c r="J45" s="5" t="s">
        <v>103</v>
      </c>
      <c r="K45" s="5" t="s">
        <v>102</v>
      </c>
      <c r="L45" s="5" t="s">
        <v>101</v>
      </c>
      <c r="M45" s="4" t="e">
        <f>(D45)/B45</f>
        <v>#VALUE!</v>
      </c>
      <c r="N45" s="4" t="e">
        <f>1-M45</f>
        <v>#VALUE!</v>
      </c>
    </row>
    <row r="46" spans="1:14" x14ac:dyDescent="0.4">
      <c r="A46" s="8" t="s">
        <v>100</v>
      </c>
      <c r="B46" s="7" t="s">
        <v>0</v>
      </c>
      <c r="C46" s="5" t="s">
        <v>0</v>
      </c>
      <c r="D46" s="6" t="s">
        <v>0</v>
      </c>
      <c r="E46" s="5" t="s">
        <v>0</v>
      </c>
      <c r="F46" s="5" t="s">
        <v>0</v>
      </c>
      <c r="G46" s="5" t="s">
        <v>0</v>
      </c>
      <c r="H46" s="5" t="s">
        <v>0</v>
      </c>
      <c r="I46" s="5" t="s">
        <v>0</v>
      </c>
      <c r="J46" s="5" t="s">
        <v>0</v>
      </c>
      <c r="K46" s="5" t="s">
        <v>0</v>
      </c>
      <c r="L46" s="5" t="s">
        <v>0</v>
      </c>
      <c r="M46" s="4" t="e">
        <f>(D46)/B46</f>
        <v>#VALUE!</v>
      </c>
      <c r="N46" s="4" t="e">
        <f>1-M46</f>
        <v>#VALUE!</v>
      </c>
    </row>
    <row r="47" spans="1:14" x14ac:dyDescent="0.4">
      <c r="A47" s="8" t="s">
        <v>99</v>
      </c>
      <c r="B47" s="7" t="s">
        <v>0</v>
      </c>
      <c r="C47" s="5" t="s">
        <v>0</v>
      </c>
      <c r="D47" s="6" t="s">
        <v>0</v>
      </c>
      <c r="E47" s="5" t="s">
        <v>0</v>
      </c>
      <c r="F47" s="5" t="s">
        <v>0</v>
      </c>
      <c r="G47" s="5" t="s">
        <v>0</v>
      </c>
      <c r="H47" s="5" t="s">
        <v>0</v>
      </c>
      <c r="I47" s="5" t="s">
        <v>0</v>
      </c>
      <c r="J47" s="5" t="s">
        <v>0</v>
      </c>
      <c r="K47" s="5" t="s">
        <v>0</v>
      </c>
      <c r="L47" s="5" t="s">
        <v>0</v>
      </c>
      <c r="M47" s="4" t="e">
        <f>(D47)/B47</f>
        <v>#VALUE!</v>
      </c>
      <c r="N47" s="4" t="e">
        <f>1-M47</f>
        <v>#VALUE!</v>
      </c>
    </row>
    <row r="48" spans="1:14" x14ac:dyDescent="0.4">
      <c r="A48" s="8" t="s">
        <v>98</v>
      </c>
      <c r="B48" s="7">
        <v>121020720</v>
      </c>
      <c r="C48" s="5" t="s">
        <v>97</v>
      </c>
      <c r="D48" s="6">
        <v>40164430</v>
      </c>
      <c r="E48" s="5" t="s">
        <v>96</v>
      </c>
      <c r="F48" s="5" t="s">
        <v>95</v>
      </c>
      <c r="G48" s="5" t="s">
        <v>0</v>
      </c>
      <c r="H48" s="5" t="s">
        <v>94</v>
      </c>
      <c r="I48" s="5" t="s">
        <v>93</v>
      </c>
      <c r="J48" s="5" t="s">
        <v>0</v>
      </c>
      <c r="K48" s="5" t="s">
        <v>0</v>
      </c>
      <c r="L48" s="5" t="s">
        <v>92</v>
      </c>
      <c r="M48" s="4">
        <f>(D48)/B48</f>
        <v>0.33188060689111748</v>
      </c>
      <c r="N48" s="4">
        <f>1-M48</f>
        <v>0.66811939310888246</v>
      </c>
    </row>
    <row r="49" spans="1:14" x14ac:dyDescent="0.4">
      <c r="A49" s="8" t="s">
        <v>91</v>
      </c>
      <c r="B49" s="7" t="s">
        <v>90</v>
      </c>
      <c r="C49" s="5" t="s">
        <v>89</v>
      </c>
      <c r="D49" s="6" t="s">
        <v>88</v>
      </c>
      <c r="E49" s="5" t="s">
        <v>87</v>
      </c>
      <c r="F49" s="5" t="s">
        <v>86</v>
      </c>
      <c r="G49" s="5" t="s">
        <v>85</v>
      </c>
      <c r="H49" s="5" t="s">
        <v>84</v>
      </c>
      <c r="I49" s="5" t="s">
        <v>83</v>
      </c>
      <c r="J49" s="5" t="s">
        <v>82</v>
      </c>
      <c r="K49" s="5" t="s">
        <v>81</v>
      </c>
      <c r="L49" s="5" t="s">
        <v>80</v>
      </c>
      <c r="M49" s="4" t="e">
        <f>(D49)/B49</f>
        <v>#VALUE!</v>
      </c>
      <c r="N49" s="4" t="e">
        <f>1-M49</f>
        <v>#VALUE!</v>
      </c>
    </row>
    <row r="50" spans="1:14" x14ac:dyDescent="0.4">
      <c r="A50" s="8" t="s">
        <v>79</v>
      </c>
      <c r="B50" s="7" t="s">
        <v>78</v>
      </c>
      <c r="C50" s="5" t="s">
        <v>77</v>
      </c>
      <c r="D50" s="6" t="s">
        <v>76</v>
      </c>
      <c r="E50" s="5" t="s">
        <v>75</v>
      </c>
      <c r="F50" s="5" t="s">
        <v>74</v>
      </c>
      <c r="G50" s="5" t="s">
        <v>73</v>
      </c>
      <c r="H50" s="5" t="s">
        <v>72</v>
      </c>
      <c r="I50" s="5" t="s">
        <v>71</v>
      </c>
      <c r="J50" s="5" t="s">
        <v>70</v>
      </c>
      <c r="K50" s="5" t="s">
        <v>69</v>
      </c>
      <c r="L50" s="5" t="s">
        <v>68</v>
      </c>
      <c r="M50" s="4" t="e">
        <f>(D50)/B50</f>
        <v>#VALUE!</v>
      </c>
      <c r="N50" s="4" t="e">
        <f>1-M50</f>
        <v>#VALUE!</v>
      </c>
    </row>
    <row r="51" spans="1:14" x14ac:dyDescent="0.4">
      <c r="A51" s="8" t="s">
        <v>67</v>
      </c>
      <c r="B51" s="7" t="s">
        <v>0</v>
      </c>
      <c r="C51" s="5" t="s">
        <v>0</v>
      </c>
      <c r="D51" s="6" t="s">
        <v>0</v>
      </c>
      <c r="E51" s="5" t="s">
        <v>0</v>
      </c>
      <c r="F51" s="5" t="s">
        <v>0</v>
      </c>
      <c r="G51" s="5" t="s">
        <v>0</v>
      </c>
      <c r="H51" s="5" t="s">
        <v>0</v>
      </c>
      <c r="I51" s="5" t="s">
        <v>0</v>
      </c>
      <c r="J51" s="5" t="s">
        <v>0</v>
      </c>
      <c r="K51" s="5" t="s">
        <v>0</v>
      </c>
      <c r="L51" s="5" t="s">
        <v>0</v>
      </c>
      <c r="M51" s="4" t="e">
        <f>(D51)/B51</f>
        <v>#VALUE!</v>
      </c>
      <c r="N51" s="4" t="e">
        <f>1-M51</f>
        <v>#VALUE!</v>
      </c>
    </row>
    <row r="52" spans="1:14" x14ac:dyDescent="0.4">
      <c r="A52" s="8" t="s">
        <v>66</v>
      </c>
      <c r="B52" s="7" t="s">
        <v>0</v>
      </c>
      <c r="C52" s="5" t="s">
        <v>0</v>
      </c>
      <c r="D52" s="6" t="s">
        <v>0</v>
      </c>
      <c r="E52" s="5" t="s">
        <v>0</v>
      </c>
      <c r="F52" s="5" t="s">
        <v>0</v>
      </c>
      <c r="G52" s="5" t="s">
        <v>0</v>
      </c>
      <c r="H52" s="5" t="s">
        <v>0</v>
      </c>
      <c r="I52" s="5" t="s">
        <v>0</v>
      </c>
      <c r="J52" s="5" t="s">
        <v>0</v>
      </c>
      <c r="K52" s="5" t="s">
        <v>0</v>
      </c>
      <c r="L52" s="5" t="s">
        <v>0</v>
      </c>
      <c r="M52" s="4" t="e">
        <f>(D52)/B52</f>
        <v>#VALUE!</v>
      </c>
      <c r="N52" s="4" t="e">
        <f>1-M52</f>
        <v>#VALUE!</v>
      </c>
    </row>
    <row r="53" spans="1:14" x14ac:dyDescent="0.4">
      <c r="A53" s="8" t="s">
        <v>65</v>
      </c>
      <c r="B53" s="7" t="s">
        <v>0</v>
      </c>
      <c r="C53" s="5" t="s">
        <v>0</v>
      </c>
      <c r="D53" s="6" t="s">
        <v>0</v>
      </c>
      <c r="E53" s="5" t="s">
        <v>0</v>
      </c>
      <c r="F53" s="5" t="s">
        <v>0</v>
      </c>
      <c r="G53" s="5" t="s">
        <v>0</v>
      </c>
      <c r="H53" s="5" t="s">
        <v>0</v>
      </c>
      <c r="I53" s="5" t="s">
        <v>0</v>
      </c>
      <c r="J53" s="5" t="s">
        <v>0</v>
      </c>
      <c r="K53" s="5" t="s">
        <v>0</v>
      </c>
      <c r="L53" s="5" t="s">
        <v>0</v>
      </c>
      <c r="M53" s="4" t="e">
        <f>(D53)/B53</f>
        <v>#VALUE!</v>
      </c>
      <c r="N53" s="4" t="e">
        <f>1-M53</f>
        <v>#VALUE!</v>
      </c>
    </row>
    <row r="54" spans="1:14" x14ac:dyDescent="0.4">
      <c r="A54" s="8" t="s">
        <v>64</v>
      </c>
      <c r="B54" s="7">
        <v>18730434300</v>
      </c>
      <c r="C54" s="5" t="s">
        <v>63</v>
      </c>
      <c r="D54" s="6">
        <v>6202376400</v>
      </c>
      <c r="E54" s="5" t="s">
        <v>62</v>
      </c>
      <c r="F54" s="5" t="s">
        <v>61</v>
      </c>
      <c r="G54" s="5" t="s">
        <v>60</v>
      </c>
      <c r="H54" s="5" t="s">
        <v>59</v>
      </c>
      <c r="I54" s="5" t="s">
        <v>58</v>
      </c>
      <c r="J54" s="5" t="s">
        <v>57</v>
      </c>
      <c r="K54" s="5" t="s">
        <v>56</v>
      </c>
      <c r="L54" s="5" t="s">
        <v>55</v>
      </c>
      <c r="M54" s="4">
        <f>(D54)/B54</f>
        <v>0.33113895282182537</v>
      </c>
      <c r="N54" s="4">
        <f>1-M54</f>
        <v>0.66886104717817463</v>
      </c>
    </row>
    <row r="55" spans="1:14" x14ac:dyDescent="0.4">
      <c r="A55" s="8" t="s">
        <v>54</v>
      </c>
      <c r="B55" s="7" t="s">
        <v>0</v>
      </c>
      <c r="C55" s="5" t="s">
        <v>0</v>
      </c>
      <c r="D55" s="6" t="s">
        <v>0</v>
      </c>
      <c r="E55" s="5" t="s">
        <v>0</v>
      </c>
      <c r="F55" s="5" t="s">
        <v>0</v>
      </c>
      <c r="G55" s="5" t="s">
        <v>0</v>
      </c>
      <c r="H55" s="5" t="s">
        <v>0</v>
      </c>
      <c r="I55" s="5" t="s">
        <v>0</v>
      </c>
      <c r="J55" s="5" t="s">
        <v>0</v>
      </c>
      <c r="K55" s="5" t="s">
        <v>0</v>
      </c>
      <c r="L55" s="5" t="s">
        <v>0</v>
      </c>
      <c r="M55" s="4" t="e">
        <f>(D55)/B55</f>
        <v>#VALUE!</v>
      </c>
      <c r="N55" s="4" t="e">
        <f>1-M55</f>
        <v>#VALUE!</v>
      </c>
    </row>
    <row r="56" spans="1:14" x14ac:dyDescent="0.4">
      <c r="A56" s="8" t="s">
        <v>53</v>
      </c>
      <c r="B56" s="7" t="s">
        <v>52</v>
      </c>
      <c r="C56" s="5" t="s">
        <v>51</v>
      </c>
      <c r="D56" s="6" t="s">
        <v>50</v>
      </c>
      <c r="E56" s="5" t="s">
        <v>49</v>
      </c>
      <c r="F56" s="5" t="s">
        <v>48</v>
      </c>
      <c r="G56" s="5" t="s">
        <v>47</v>
      </c>
      <c r="H56" s="5" t="s">
        <v>46</v>
      </c>
      <c r="I56" s="5" t="s">
        <v>45</v>
      </c>
      <c r="J56" s="5" t="s">
        <v>44</v>
      </c>
      <c r="K56" s="5" t="s">
        <v>43</v>
      </c>
      <c r="L56" s="5" t="s">
        <v>42</v>
      </c>
      <c r="M56" s="4" t="e">
        <f>(D56)/B56</f>
        <v>#VALUE!</v>
      </c>
      <c r="N56" s="4" t="e">
        <f>1-M56</f>
        <v>#VALUE!</v>
      </c>
    </row>
    <row r="57" spans="1:14" x14ac:dyDescent="0.4">
      <c r="A57" s="8" t="s">
        <v>41</v>
      </c>
      <c r="B57" s="7" t="s">
        <v>0</v>
      </c>
      <c r="C57" s="5" t="s">
        <v>0</v>
      </c>
      <c r="D57" s="6" t="s">
        <v>0</v>
      </c>
      <c r="E57" s="5" t="s">
        <v>0</v>
      </c>
      <c r="F57" s="5" t="s">
        <v>0</v>
      </c>
      <c r="G57" s="5" t="s">
        <v>0</v>
      </c>
      <c r="H57" s="5" t="s">
        <v>0</v>
      </c>
      <c r="I57" s="5" t="s">
        <v>0</v>
      </c>
      <c r="J57" s="5" t="s">
        <v>0</v>
      </c>
      <c r="K57" s="5" t="s">
        <v>0</v>
      </c>
      <c r="L57" s="5" t="s">
        <v>0</v>
      </c>
      <c r="M57" s="4" t="e">
        <f>(D57)/B57</f>
        <v>#VALUE!</v>
      </c>
      <c r="N57" s="4" t="e">
        <f>1-M57</f>
        <v>#VALUE!</v>
      </c>
    </row>
    <row r="58" spans="1:14" x14ac:dyDescent="0.4">
      <c r="A58" s="8" t="s">
        <v>40</v>
      </c>
      <c r="B58" s="7" t="s">
        <v>39</v>
      </c>
      <c r="C58" s="5" t="s">
        <v>38</v>
      </c>
      <c r="D58" s="6" t="s">
        <v>37</v>
      </c>
      <c r="E58" s="5" t="s">
        <v>36</v>
      </c>
      <c r="F58" s="5" t="s">
        <v>35</v>
      </c>
      <c r="G58" s="5" t="s">
        <v>34</v>
      </c>
      <c r="H58" s="5" t="s">
        <v>33</v>
      </c>
      <c r="I58" s="5" t="s">
        <v>32</v>
      </c>
      <c r="J58" s="5" t="s">
        <v>31</v>
      </c>
      <c r="K58" s="5" t="s">
        <v>30</v>
      </c>
      <c r="L58" s="5" t="s">
        <v>29</v>
      </c>
      <c r="M58" s="4" t="e">
        <f>(D58)/B58</f>
        <v>#VALUE!</v>
      </c>
      <c r="N58" s="4" t="e">
        <f>1-M58</f>
        <v>#VALUE!</v>
      </c>
    </row>
    <row r="59" spans="1:14" x14ac:dyDescent="0.4">
      <c r="A59" s="8" t="s">
        <v>28</v>
      </c>
      <c r="B59" s="7" t="s">
        <v>0</v>
      </c>
      <c r="C59" s="5" t="s">
        <v>0</v>
      </c>
      <c r="D59" s="6" t="s">
        <v>0</v>
      </c>
      <c r="E59" s="5" t="s">
        <v>0</v>
      </c>
      <c r="F59" s="5" t="s">
        <v>0</v>
      </c>
      <c r="G59" s="5" t="s">
        <v>0</v>
      </c>
      <c r="H59" s="5" t="s">
        <v>0</v>
      </c>
      <c r="I59" s="5" t="s">
        <v>0</v>
      </c>
      <c r="J59" s="5" t="s">
        <v>0</v>
      </c>
      <c r="K59" s="5" t="s">
        <v>0</v>
      </c>
      <c r="L59" s="5" t="s">
        <v>0</v>
      </c>
      <c r="M59" s="4" t="e">
        <f>(D59)/B59</f>
        <v>#VALUE!</v>
      </c>
      <c r="N59" s="4" t="e">
        <f>1-M59</f>
        <v>#VALUE!</v>
      </c>
    </row>
    <row r="60" spans="1:14" x14ac:dyDescent="0.4">
      <c r="A60" s="8" t="s">
        <v>27</v>
      </c>
      <c r="B60" s="7" t="s">
        <v>26</v>
      </c>
      <c r="C60" s="5" t="s">
        <v>25</v>
      </c>
      <c r="D60" s="6" t="s">
        <v>24</v>
      </c>
      <c r="E60" s="5" t="s">
        <v>23</v>
      </c>
      <c r="F60" s="5" t="s">
        <v>22</v>
      </c>
      <c r="G60" s="5" t="s">
        <v>21</v>
      </c>
      <c r="H60" s="5" t="s">
        <v>20</v>
      </c>
      <c r="I60" s="5" t="s">
        <v>19</v>
      </c>
      <c r="J60" s="5" t="s">
        <v>18</v>
      </c>
      <c r="K60" s="5" t="s">
        <v>17</v>
      </c>
      <c r="L60" s="5" t="s">
        <v>16</v>
      </c>
      <c r="M60" s="4" t="e">
        <f>(D60)/B60</f>
        <v>#VALUE!</v>
      </c>
      <c r="N60" s="4" t="e">
        <f>1-M60</f>
        <v>#VALUE!</v>
      </c>
    </row>
    <row r="61" spans="1:14" x14ac:dyDescent="0.4">
      <c r="A61" s="8" t="s">
        <v>15</v>
      </c>
      <c r="B61" s="7" t="s">
        <v>0</v>
      </c>
      <c r="C61" s="5" t="s">
        <v>0</v>
      </c>
      <c r="D61" s="6" t="s">
        <v>0</v>
      </c>
      <c r="E61" s="5" t="s">
        <v>0</v>
      </c>
      <c r="F61" s="5" t="s">
        <v>0</v>
      </c>
      <c r="G61" s="5" t="s">
        <v>0</v>
      </c>
      <c r="H61" s="5" t="s">
        <v>0</v>
      </c>
      <c r="I61" s="5" t="s">
        <v>0</v>
      </c>
      <c r="J61" s="5" t="s">
        <v>0</v>
      </c>
      <c r="K61" s="5" t="s">
        <v>0</v>
      </c>
      <c r="L61" s="5" t="s">
        <v>0</v>
      </c>
      <c r="M61" s="4" t="e">
        <f>(D61)/B61</f>
        <v>#VALUE!</v>
      </c>
      <c r="N61" s="4" t="e">
        <f>1-M61</f>
        <v>#VALUE!</v>
      </c>
    </row>
    <row r="62" spans="1:14" x14ac:dyDescent="0.4">
      <c r="A62" s="8" t="s">
        <v>14</v>
      </c>
      <c r="B62" s="7" t="s">
        <v>0</v>
      </c>
      <c r="C62" s="5" t="s">
        <v>0</v>
      </c>
      <c r="D62" s="6" t="s">
        <v>0</v>
      </c>
      <c r="E62" s="5" t="s">
        <v>0</v>
      </c>
      <c r="F62" s="5" t="s">
        <v>0</v>
      </c>
      <c r="G62" s="5" t="s">
        <v>0</v>
      </c>
      <c r="H62" s="5" t="s">
        <v>0</v>
      </c>
      <c r="I62" s="5" t="s">
        <v>0</v>
      </c>
      <c r="J62" s="5" t="s">
        <v>0</v>
      </c>
      <c r="K62" s="5" t="s">
        <v>0</v>
      </c>
      <c r="L62" s="5" t="s">
        <v>0</v>
      </c>
      <c r="M62" s="4" t="e">
        <f>(D62)/B62</f>
        <v>#VALUE!</v>
      </c>
      <c r="N62" s="4" t="e">
        <f>1-M62</f>
        <v>#VALUE!</v>
      </c>
    </row>
    <row r="63" spans="1:14" x14ac:dyDescent="0.4">
      <c r="A63" s="8" t="s">
        <v>13</v>
      </c>
      <c r="B63" s="7" t="s">
        <v>0</v>
      </c>
      <c r="C63" s="5" t="s">
        <v>0</v>
      </c>
      <c r="D63" s="6" t="s">
        <v>0</v>
      </c>
      <c r="E63" s="5" t="s">
        <v>0</v>
      </c>
      <c r="F63" s="5" t="s">
        <v>0</v>
      </c>
      <c r="G63" s="5" t="s">
        <v>0</v>
      </c>
      <c r="H63" s="5" t="s">
        <v>0</v>
      </c>
      <c r="I63" s="5" t="s">
        <v>0</v>
      </c>
      <c r="J63" s="5" t="s">
        <v>0</v>
      </c>
      <c r="K63" s="5" t="s">
        <v>0</v>
      </c>
      <c r="L63" s="5" t="s">
        <v>0</v>
      </c>
      <c r="M63" s="4" t="e">
        <f>(D63)/B63</f>
        <v>#VALUE!</v>
      </c>
      <c r="N63" s="4" t="e">
        <f>1-M63</f>
        <v>#VALUE!</v>
      </c>
    </row>
    <row r="64" spans="1:14" x14ac:dyDescent="0.4">
      <c r="A64" s="8" t="s">
        <v>12</v>
      </c>
      <c r="B64" s="7" t="s">
        <v>0</v>
      </c>
      <c r="C64" s="5" t="s">
        <v>0</v>
      </c>
      <c r="D64" s="6" t="s">
        <v>0</v>
      </c>
      <c r="E64" s="5" t="s">
        <v>0</v>
      </c>
      <c r="F64" s="5" t="s">
        <v>0</v>
      </c>
      <c r="G64" s="5" t="s">
        <v>0</v>
      </c>
      <c r="H64" s="5" t="s">
        <v>0</v>
      </c>
      <c r="I64" s="5" t="s">
        <v>0</v>
      </c>
      <c r="J64" s="5" t="s">
        <v>0</v>
      </c>
      <c r="K64" s="5" t="s">
        <v>0</v>
      </c>
      <c r="L64" s="5" t="s">
        <v>0</v>
      </c>
      <c r="M64" s="4" t="e">
        <f>(D64)/B64</f>
        <v>#VALUE!</v>
      </c>
      <c r="N64" s="4" t="e">
        <f>1-M64</f>
        <v>#VALUE!</v>
      </c>
    </row>
    <row r="65" spans="1:14" x14ac:dyDescent="0.4">
      <c r="A65" s="8" t="s">
        <v>11</v>
      </c>
      <c r="B65" s="7" t="s">
        <v>0</v>
      </c>
      <c r="C65" s="5" t="s">
        <v>0</v>
      </c>
      <c r="D65" s="6" t="s">
        <v>0</v>
      </c>
      <c r="E65" s="5" t="s">
        <v>0</v>
      </c>
      <c r="F65" s="5" t="s">
        <v>0</v>
      </c>
      <c r="G65" s="5" t="s">
        <v>0</v>
      </c>
      <c r="H65" s="5" t="s">
        <v>0</v>
      </c>
      <c r="I65" s="5" t="s">
        <v>0</v>
      </c>
      <c r="J65" s="5" t="s">
        <v>0</v>
      </c>
      <c r="K65" s="5" t="s">
        <v>0</v>
      </c>
      <c r="L65" s="5" t="s">
        <v>0</v>
      </c>
      <c r="M65" s="4" t="e">
        <f>(D65)/B65</f>
        <v>#VALUE!</v>
      </c>
      <c r="N65" s="4" t="e">
        <f>1-M65</f>
        <v>#VALUE!</v>
      </c>
    </row>
    <row r="66" spans="1:14" x14ac:dyDescent="0.4">
      <c r="A66" s="8" t="s">
        <v>10</v>
      </c>
      <c r="B66" s="7">
        <v>5952708.4000000004</v>
      </c>
      <c r="C66" s="5" t="s">
        <v>9</v>
      </c>
      <c r="D66" s="6">
        <v>1489136.6</v>
      </c>
      <c r="E66" s="5" t="s">
        <v>8</v>
      </c>
      <c r="F66" s="5" t="s">
        <v>7</v>
      </c>
      <c r="G66" s="5" t="s">
        <v>6</v>
      </c>
      <c r="H66" s="5" t="s">
        <v>5</v>
      </c>
      <c r="I66" s="5" t="s">
        <v>4</v>
      </c>
      <c r="J66" s="5" t="s">
        <v>0</v>
      </c>
      <c r="K66" s="5" t="s">
        <v>3</v>
      </c>
      <c r="L66" s="5" t="s">
        <v>2</v>
      </c>
      <c r="M66" s="4">
        <f>(D66)/B66</f>
        <v>0.25016118713290242</v>
      </c>
      <c r="N66" s="4">
        <f>1-M66</f>
        <v>0.74983881286709764</v>
      </c>
    </row>
    <row r="67" spans="1:14" x14ac:dyDescent="0.4">
      <c r="A67" s="8" t="s">
        <v>1</v>
      </c>
      <c r="B67" s="7" t="s">
        <v>0</v>
      </c>
      <c r="C67" s="5" t="s">
        <v>0</v>
      </c>
      <c r="D67" s="6" t="s">
        <v>0</v>
      </c>
      <c r="E67" s="5" t="s">
        <v>0</v>
      </c>
      <c r="F67" s="5" t="s">
        <v>0</v>
      </c>
      <c r="G67" s="5" t="s">
        <v>0</v>
      </c>
      <c r="H67" s="5" t="s">
        <v>0</v>
      </c>
      <c r="I67" s="5" t="s">
        <v>0</v>
      </c>
      <c r="J67" s="5" t="s">
        <v>0</v>
      </c>
      <c r="K67" s="5" t="s">
        <v>0</v>
      </c>
      <c r="L67" s="5" t="s">
        <v>0</v>
      </c>
      <c r="M67" s="4" t="e">
        <f>(D67)/B67</f>
        <v>#VALUE!</v>
      </c>
      <c r="N67" s="4" t="e">
        <f>1-M67</f>
        <v>#VALUE!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HWANCHEOL JANG</dc:creator>
  <cp:lastModifiedBy>HWANCHEOL JANG</cp:lastModifiedBy>
  <dcterms:created xsi:type="dcterms:W3CDTF">2024-10-06T00:46:39Z</dcterms:created>
  <dcterms:modified xsi:type="dcterms:W3CDTF">2024-10-06T00:47:23Z</dcterms:modified>
</cp:coreProperties>
</file>