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7735" windowHeight="11775"/>
  </bookViews>
  <sheets>
    <sheet name="종목" sheetId="1" r:id="rId1"/>
    <sheet name="리밸런싱" sheetId="2" r:id="rId2"/>
  </sheets>
  <calcPr calcId="125725"/>
</workbook>
</file>

<file path=xl/calcChain.xml><?xml version="1.0" encoding="utf-8"?>
<calcChain xmlns="http://schemas.openxmlformats.org/spreadsheetml/2006/main">
  <c r="E24" i="2"/>
  <c r="F24" s="1"/>
  <c r="G24" s="1"/>
  <c r="E23"/>
  <c r="F23" s="1"/>
  <c r="G23" s="1"/>
  <c r="E22"/>
  <c r="F22" s="1"/>
  <c r="G22" s="1"/>
  <c r="E21"/>
  <c r="E20"/>
  <c r="E19"/>
  <c r="E18"/>
  <c r="E17"/>
  <c r="E16"/>
  <c r="E15"/>
  <c r="E14"/>
  <c r="E13"/>
  <c r="E12"/>
  <c r="E11"/>
  <c r="E10"/>
  <c r="E9"/>
  <c r="E8"/>
  <c r="F8" s="1"/>
  <c r="G8" s="1"/>
  <c r="E7"/>
  <c r="F7" s="1"/>
  <c r="G7" s="1"/>
  <c r="E6"/>
  <c r="F6" s="1"/>
  <c r="G6" s="1"/>
  <c r="E5"/>
  <c r="F5" s="1"/>
  <c r="F20"/>
  <c r="G20" s="1"/>
  <c r="F13"/>
  <c r="G13" s="1"/>
  <c r="F12"/>
  <c r="G12" s="1"/>
  <c r="D6"/>
  <c r="D7"/>
  <c r="D8"/>
  <c r="D9"/>
  <c r="F9" s="1"/>
  <c r="G9" s="1"/>
  <c r="D10"/>
  <c r="F10" s="1"/>
  <c r="G10" s="1"/>
  <c r="D11"/>
  <c r="F11" s="1"/>
  <c r="G11" s="1"/>
  <c r="D12"/>
  <c r="D13"/>
  <c r="D14"/>
  <c r="F14" s="1"/>
  <c r="G14" s="1"/>
  <c r="D15"/>
  <c r="D16"/>
  <c r="F16" s="1"/>
  <c r="G16" s="1"/>
  <c r="D17"/>
  <c r="F17" s="1"/>
  <c r="G17" s="1"/>
  <c r="D18"/>
  <c r="F18" s="1"/>
  <c r="G18" s="1"/>
  <c r="D19"/>
  <c r="F19" s="1"/>
  <c r="G19" s="1"/>
  <c r="D20"/>
  <c r="D21"/>
  <c r="D22"/>
  <c r="D23"/>
  <c r="D24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  <c r="F21" l="1"/>
  <c r="G21" s="1"/>
  <c r="F15"/>
  <c r="G15" s="1"/>
  <c r="G5"/>
  <c r="G25" l="1"/>
</calcChain>
</file>

<file path=xl/sharedStrings.xml><?xml version="1.0" encoding="utf-8"?>
<sst xmlns="http://schemas.openxmlformats.org/spreadsheetml/2006/main" count="1035" uniqueCount="814">
  <si>
    <t>리비젼</t>
    <phoneticPr fontId="2" type="noConversion"/>
  </si>
  <si>
    <t>수급</t>
    <phoneticPr fontId="2" type="noConversion"/>
  </si>
  <si>
    <t>밸류</t>
    <phoneticPr fontId="2" type="noConversion"/>
  </si>
  <si>
    <t>주가 상승률</t>
    <phoneticPr fontId="2" type="noConversion"/>
  </si>
  <si>
    <t>추정치 상/하향 1개월 (%)</t>
    <phoneticPr fontId="2" type="noConversion"/>
  </si>
  <si>
    <t>순매수대금 / 시총 (%)</t>
    <phoneticPr fontId="2" type="noConversion"/>
  </si>
  <si>
    <t>PER (x)</t>
    <phoneticPr fontId="2" type="noConversion"/>
  </si>
  <si>
    <t>Score</t>
    <phoneticPr fontId="2" type="noConversion"/>
  </si>
  <si>
    <t>No.</t>
    <phoneticPr fontId="2" type="noConversion"/>
  </si>
  <si>
    <t>Code</t>
    <phoneticPr fontId="2" type="noConversion"/>
  </si>
  <si>
    <t>Name</t>
    <phoneticPr fontId="2" type="noConversion"/>
  </si>
  <si>
    <t>시가총액 (억원)</t>
    <phoneticPr fontId="2" type="noConversion"/>
  </si>
  <si>
    <t>업종</t>
    <phoneticPr fontId="2" type="noConversion"/>
  </si>
  <si>
    <t>가격</t>
    <phoneticPr fontId="2" type="noConversion"/>
  </si>
  <si>
    <t>1M</t>
    <phoneticPr fontId="2" type="noConversion"/>
  </si>
  <si>
    <t>6M</t>
    <phoneticPr fontId="2" type="noConversion"/>
  </si>
  <si>
    <t>12M</t>
    <phoneticPr fontId="2" type="noConversion"/>
  </si>
  <si>
    <t xml:space="preserve">24OP </t>
    <phoneticPr fontId="2" type="noConversion"/>
  </si>
  <si>
    <t>25OP</t>
    <phoneticPr fontId="2" type="noConversion"/>
  </si>
  <si>
    <t>24NI</t>
    <phoneticPr fontId="2" type="noConversion"/>
  </si>
  <si>
    <t>25NI</t>
    <phoneticPr fontId="2" type="noConversion"/>
  </si>
  <si>
    <t>5일 기관</t>
    <phoneticPr fontId="2" type="noConversion"/>
  </si>
  <si>
    <t>20일 기관</t>
    <phoneticPr fontId="2" type="noConversion"/>
  </si>
  <si>
    <t>5일 외인</t>
    <phoneticPr fontId="2" type="noConversion"/>
  </si>
  <si>
    <t>20일 외인</t>
    <phoneticPr fontId="2" type="noConversion"/>
  </si>
  <si>
    <t>FY24</t>
    <phoneticPr fontId="2" type="noConversion"/>
  </si>
  <si>
    <t>FY25</t>
    <phoneticPr fontId="2" type="noConversion"/>
  </si>
  <si>
    <t>모멘텀</t>
    <phoneticPr fontId="2" type="noConversion"/>
  </si>
  <si>
    <t>총합</t>
    <phoneticPr fontId="2" type="noConversion"/>
  </si>
  <si>
    <t>A031980</t>
  </si>
  <si>
    <t>피에스케이홀딩스</t>
  </si>
  <si>
    <t>A257720</t>
  </si>
  <si>
    <t>실리콘투</t>
  </si>
  <si>
    <t>A114840</t>
  </si>
  <si>
    <t>아이패밀리에스씨</t>
  </si>
  <si>
    <t>A018290</t>
  </si>
  <si>
    <t>브이티</t>
  </si>
  <si>
    <t>A003230</t>
  </si>
  <si>
    <t>삼양식품</t>
  </si>
  <si>
    <t>음식료및담배</t>
  </si>
  <si>
    <t>A402340</t>
  </si>
  <si>
    <t>SK스퀘어</t>
  </si>
  <si>
    <t>기타자본재</t>
  </si>
  <si>
    <t>A213500</t>
  </si>
  <si>
    <t>한솔제지</t>
  </si>
  <si>
    <t>A057050</t>
  </si>
  <si>
    <t>현대홈쇼핑</t>
  </si>
  <si>
    <t>유통</t>
  </si>
  <si>
    <t>A009420</t>
  </si>
  <si>
    <t>한올바이오파마</t>
  </si>
  <si>
    <t>의료</t>
  </si>
  <si>
    <t>A002380</t>
  </si>
  <si>
    <t>KCC</t>
  </si>
  <si>
    <t>A009470</t>
  </si>
  <si>
    <t>삼화전기</t>
  </si>
  <si>
    <t>A011200</t>
  </si>
  <si>
    <t>HMM</t>
  </si>
  <si>
    <t>운송</t>
  </si>
  <si>
    <t>A000660</t>
  </si>
  <si>
    <t>SK하이닉스</t>
  </si>
  <si>
    <t>반도체</t>
  </si>
  <si>
    <t>A089030</t>
  </si>
  <si>
    <t>테크윙</t>
  </si>
  <si>
    <t>A229640</t>
  </si>
  <si>
    <t>LS에코에너지</t>
  </si>
  <si>
    <t>A214420</t>
  </si>
  <si>
    <t>토니모리</t>
  </si>
  <si>
    <t>A267260</t>
  </si>
  <si>
    <t>HD현대일렉트릭</t>
  </si>
  <si>
    <t>A348370</t>
  </si>
  <si>
    <t>엔켐</t>
  </si>
  <si>
    <t>하드웨어</t>
  </si>
  <si>
    <t>A073240</t>
  </si>
  <si>
    <t>금호타이어</t>
  </si>
  <si>
    <t>A148150</t>
  </si>
  <si>
    <t>세경하이테크</t>
  </si>
  <si>
    <t>A071320</t>
  </si>
  <si>
    <t>지역난방공사</t>
  </si>
  <si>
    <t>A000210</t>
  </si>
  <si>
    <t>DL</t>
  </si>
  <si>
    <t>화학</t>
  </si>
  <si>
    <t>A030520</t>
  </si>
  <si>
    <t>한글과컴퓨터</t>
  </si>
  <si>
    <t>소프트웨어</t>
  </si>
  <si>
    <t>A251270</t>
  </si>
  <si>
    <t>넷마블</t>
  </si>
  <si>
    <t>A042700</t>
  </si>
  <si>
    <t>한미반도체</t>
  </si>
  <si>
    <t>A005180</t>
  </si>
  <si>
    <t>빙그레</t>
  </si>
  <si>
    <t>A123410</t>
  </si>
  <si>
    <t>코리아에프티</t>
  </si>
  <si>
    <t>A010620</t>
  </si>
  <si>
    <t>HD현대미포</t>
  </si>
  <si>
    <t>조선</t>
  </si>
  <si>
    <t>A011760</t>
  </si>
  <si>
    <t>현대코퍼레이션</t>
  </si>
  <si>
    <t>A103140</t>
  </si>
  <si>
    <t>풍산</t>
  </si>
  <si>
    <t>금속및광물</t>
  </si>
  <si>
    <t>A004490</t>
  </si>
  <si>
    <t>세방전지</t>
  </si>
  <si>
    <t>자동차및부품</t>
  </si>
  <si>
    <t>A010060</t>
  </si>
  <si>
    <t>OCI홀딩스</t>
  </si>
  <si>
    <t>A319660</t>
  </si>
  <si>
    <t>피에스케이</t>
  </si>
  <si>
    <t>A010120</t>
  </si>
  <si>
    <t>LS ELECTRIC</t>
  </si>
  <si>
    <t>A103590</t>
  </si>
  <si>
    <t>일진전기</t>
  </si>
  <si>
    <t>A383800</t>
  </si>
  <si>
    <t>LX홀딩스</t>
  </si>
  <si>
    <t>A001120</t>
  </si>
  <si>
    <t>LX인터내셔널</t>
  </si>
  <si>
    <t>A007660</t>
  </si>
  <si>
    <t>이수페타시스</t>
  </si>
  <si>
    <t>A000270</t>
  </si>
  <si>
    <t>기아</t>
  </si>
  <si>
    <t>A298040</t>
  </si>
  <si>
    <t>효성중공업</t>
  </si>
  <si>
    <t>A099320</t>
  </si>
  <si>
    <t>쎄트렉아이</t>
  </si>
  <si>
    <t>A009540</t>
  </si>
  <si>
    <t>HD한국조선해양</t>
  </si>
  <si>
    <t>A394280</t>
  </si>
  <si>
    <t>오픈엣지테크놀로지</t>
  </si>
  <si>
    <t>A005380</t>
  </si>
  <si>
    <t>현대차</t>
  </si>
  <si>
    <t>A074600</t>
  </si>
  <si>
    <t>원익QnC</t>
  </si>
  <si>
    <t>A042000</t>
  </si>
  <si>
    <t>카페24</t>
  </si>
  <si>
    <t>A036460</t>
  </si>
  <si>
    <t>한국가스공사</t>
  </si>
  <si>
    <t>유틸리티</t>
  </si>
  <si>
    <t>A014830</t>
  </si>
  <si>
    <t>유니드</t>
  </si>
  <si>
    <t>A204270</t>
  </si>
  <si>
    <t>제이앤티씨</t>
  </si>
  <si>
    <t>A399720</t>
  </si>
  <si>
    <t>가온칩스</t>
  </si>
  <si>
    <t>A108670</t>
  </si>
  <si>
    <t>LX하우시스</t>
  </si>
  <si>
    <t>A035150</t>
  </si>
  <si>
    <t>백산</t>
  </si>
  <si>
    <t>A183300</t>
  </si>
  <si>
    <t>코미코</t>
  </si>
  <si>
    <t>A339770</t>
  </si>
  <si>
    <t>교촌에프앤비</t>
  </si>
  <si>
    <t>A236200</t>
  </si>
  <si>
    <t>슈프리마</t>
  </si>
  <si>
    <t>A084370</t>
  </si>
  <si>
    <t>유진테크</t>
  </si>
  <si>
    <t>A090460</t>
  </si>
  <si>
    <t>비에이치</t>
  </si>
  <si>
    <t>A138930</t>
  </si>
  <si>
    <t>BNK금융지주</t>
  </si>
  <si>
    <t>은행</t>
  </si>
  <si>
    <t>A043370</t>
  </si>
  <si>
    <t>피에이치에이</t>
  </si>
  <si>
    <t>A042500</t>
  </si>
  <si>
    <t>링네트</t>
  </si>
  <si>
    <t>A161390</t>
  </si>
  <si>
    <t>한국타이어앤테크놀로지</t>
  </si>
  <si>
    <t>A272210</t>
  </si>
  <si>
    <t>한화시스템</t>
  </si>
  <si>
    <t>상업서비스</t>
  </si>
  <si>
    <t>A208140</t>
  </si>
  <si>
    <t>정다운</t>
  </si>
  <si>
    <t>A298020</t>
  </si>
  <si>
    <t>효성티앤씨</t>
  </si>
  <si>
    <t>내구소비재및의류</t>
  </si>
  <si>
    <t>A067160</t>
  </si>
  <si>
    <t>SOOP</t>
  </si>
  <si>
    <t>A241710</t>
  </si>
  <si>
    <t>코스메카코리아</t>
  </si>
  <si>
    <t>A064350</t>
  </si>
  <si>
    <t>현대로템</t>
  </si>
  <si>
    <t>A259960</t>
  </si>
  <si>
    <t>크래프톤</t>
  </si>
  <si>
    <t>A071970</t>
  </si>
  <si>
    <t>STX중공업</t>
  </si>
  <si>
    <t>A009240</t>
  </si>
  <si>
    <t>한샘</t>
  </si>
  <si>
    <t>A034020</t>
  </si>
  <si>
    <t>두산에너빌리티</t>
  </si>
  <si>
    <t>A003490</t>
  </si>
  <si>
    <t>대한항공</t>
  </si>
  <si>
    <t>A039490</t>
  </si>
  <si>
    <t>키움증권</t>
  </si>
  <si>
    <t>증권</t>
  </si>
  <si>
    <t>A194370</t>
  </si>
  <si>
    <t>제이에스코퍼레이션</t>
  </si>
  <si>
    <t>A012450</t>
  </si>
  <si>
    <t>한화에어로스페이스</t>
  </si>
  <si>
    <t>A039030</t>
  </si>
  <si>
    <t>이오테크닉스</t>
  </si>
  <si>
    <t>A192820</t>
  </si>
  <si>
    <t>코스맥스</t>
  </si>
  <si>
    <t>생활용품</t>
  </si>
  <si>
    <t>A039200</t>
  </si>
  <si>
    <t>오스코텍</t>
  </si>
  <si>
    <t>A206650</t>
  </si>
  <si>
    <t>유바이오로직스</t>
  </si>
  <si>
    <t>A005850</t>
  </si>
  <si>
    <t>에스엘</t>
  </si>
  <si>
    <t>A079550</t>
  </si>
  <si>
    <t>LIG넥스원</t>
  </si>
  <si>
    <t>A267250</t>
  </si>
  <si>
    <t>HD현대</t>
  </si>
  <si>
    <t>에너지</t>
  </si>
  <si>
    <t>A090430</t>
  </si>
  <si>
    <t>아모레퍼시픽</t>
  </si>
  <si>
    <t>A086790</t>
  </si>
  <si>
    <t>하나금융지주</t>
  </si>
  <si>
    <t>A126700</t>
  </si>
  <si>
    <t>하이비젼시스템</t>
  </si>
  <si>
    <t>A017940</t>
  </si>
  <si>
    <t>E1</t>
  </si>
  <si>
    <t>A441270</t>
  </si>
  <si>
    <t>파인엠텍</t>
  </si>
  <si>
    <t>A175330</t>
  </si>
  <si>
    <t>JB금융지주</t>
  </si>
  <si>
    <t>A352480</t>
  </si>
  <si>
    <t>씨앤씨인터내셔널</t>
  </si>
  <si>
    <t>A036530</t>
  </si>
  <si>
    <t>SNT홀딩스</t>
  </si>
  <si>
    <t>A294870</t>
  </si>
  <si>
    <t>HDC현대산업개발</t>
  </si>
  <si>
    <t>건설</t>
  </si>
  <si>
    <t>A011070</t>
  </si>
  <si>
    <t>LG이노텍</t>
  </si>
  <si>
    <t>A005440</t>
  </si>
  <si>
    <t>현대지에프홀딩스</t>
  </si>
  <si>
    <t>A001820</t>
  </si>
  <si>
    <t>삼화콘덴서</t>
  </si>
  <si>
    <t>A060980</t>
  </si>
  <si>
    <t>HL홀딩스</t>
  </si>
  <si>
    <t>A085670</t>
  </si>
  <si>
    <t>뉴프렉스</t>
  </si>
  <si>
    <t>A192080</t>
  </si>
  <si>
    <t>더블유게임즈</t>
  </si>
  <si>
    <t>A036800</t>
  </si>
  <si>
    <t>나이스정보통신</t>
  </si>
  <si>
    <t>A024110</t>
  </si>
  <si>
    <t>기업은행</t>
  </si>
  <si>
    <t>A001680</t>
  </si>
  <si>
    <t>대상</t>
  </si>
  <si>
    <t>A071050</t>
  </si>
  <si>
    <t>한국금융지주</t>
  </si>
  <si>
    <t>A078600</t>
  </si>
  <si>
    <t>대주전자재료</t>
  </si>
  <si>
    <t>A131290</t>
  </si>
  <si>
    <t>티에스이</t>
  </si>
  <si>
    <t>A009970</t>
  </si>
  <si>
    <t>영원무역홀딩스</t>
  </si>
  <si>
    <t>A316140</t>
  </si>
  <si>
    <t>우리금융지주</t>
  </si>
  <si>
    <t>A006730</t>
  </si>
  <si>
    <t>서부T&amp;D</t>
  </si>
  <si>
    <t>소비자서비스</t>
  </si>
  <si>
    <t>A005940</t>
  </si>
  <si>
    <t>NH투자증권</t>
  </si>
  <si>
    <t>A003220</t>
  </si>
  <si>
    <t>대원제약</t>
  </si>
  <si>
    <t>A017370</t>
  </si>
  <si>
    <t>우신시스템</t>
  </si>
  <si>
    <t>A055550</t>
  </si>
  <si>
    <t>신한지주</t>
  </si>
  <si>
    <t>A001040</t>
  </si>
  <si>
    <t>CJ</t>
  </si>
  <si>
    <t>A035760</t>
  </si>
  <si>
    <t>CJ ENM</t>
  </si>
  <si>
    <t>미디어</t>
  </si>
  <si>
    <t>A018670</t>
  </si>
  <si>
    <t>SK가스</t>
  </si>
  <si>
    <t>A003540</t>
  </si>
  <si>
    <t>대신증권</t>
  </si>
  <si>
    <t>A069080</t>
  </si>
  <si>
    <t>웹젠</t>
  </si>
  <si>
    <t>A000240</t>
  </si>
  <si>
    <t>한국앤컴퍼니</t>
  </si>
  <si>
    <t>A105560</t>
  </si>
  <si>
    <t>KB금융</t>
  </si>
  <si>
    <t>A078930</t>
  </si>
  <si>
    <t>GS</t>
  </si>
  <si>
    <t>A110990</t>
  </si>
  <si>
    <t>디아이티</t>
  </si>
  <si>
    <t>A340570</t>
  </si>
  <si>
    <t>티앤엘</t>
  </si>
  <si>
    <t>A042660</t>
  </si>
  <si>
    <t>한화오션</t>
  </si>
  <si>
    <t>A222800</t>
  </si>
  <si>
    <t>심텍</t>
  </si>
  <si>
    <t>A332370</t>
  </si>
  <si>
    <t>아이디피</t>
  </si>
  <si>
    <t>A138040</t>
  </si>
  <si>
    <t>메리츠금융지주</t>
  </si>
  <si>
    <t>A067310</t>
  </si>
  <si>
    <t>하나마이크론</t>
  </si>
  <si>
    <t>A091810</t>
  </si>
  <si>
    <t>티웨이항공</t>
  </si>
  <si>
    <t>A086280</t>
  </si>
  <si>
    <t>현대글로비스</t>
  </si>
  <si>
    <t>A030190</t>
  </si>
  <si>
    <t>NICE평가정보</t>
  </si>
  <si>
    <t>A003160</t>
  </si>
  <si>
    <t>디아이</t>
  </si>
  <si>
    <t>A329180</t>
  </si>
  <si>
    <t>HD현대중공업</t>
  </si>
  <si>
    <t>A003030</t>
  </si>
  <si>
    <t>세아제강지주</t>
  </si>
  <si>
    <t>A104830</t>
  </si>
  <si>
    <t>원익머트리얼즈</t>
  </si>
  <si>
    <t>A145020</t>
  </si>
  <si>
    <t>휴젤</t>
  </si>
  <si>
    <t>A016360</t>
  </si>
  <si>
    <t>삼성증권</t>
  </si>
  <si>
    <t>A241590</t>
  </si>
  <si>
    <t>화승엔터프라이즈</t>
  </si>
  <si>
    <t>A178320</t>
  </si>
  <si>
    <t>서진시스템</t>
  </si>
  <si>
    <t>A280360</t>
  </si>
  <si>
    <t>롯데웰푸드</t>
  </si>
  <si>
    <t>A039130</t>
  </si>
  <si>
    <t>하나투어</t>
  </si>
  <si>
    <t>A251970</t>
  </si>
  <si>
    <t>펌텍코리아</t>
  </si>
  <si>
    <t>A237880</t>
  </si>
  <si>
    <t>클리오</t>
  </si>
  <si>
    <t>A029780</t>
  </si>
  <si>
    <t>삼성카드</t>
  </si>
  <si>
    <t>기타금융</t>
  </si>
  <si>
    <t>A049770</t>
  </si>
  <si>
    <t>동원F&amp;B</t>
  </si>
  <si>
    <t>A183190</t>
  </si>
  <si>
    <t>아세아시멘트</t>
  </si>
  <si>
    <t>기타 소재</t>
  </si>
  <si>
    <t>A079370</t>
  </si>
  <si>
    <t>제우스</t>
  </si>
  <si>
    <t>A000810</t>
  </si>
  <si>
    <t>삼성화재</t>
  </si>
  <si>
    <t>보험</t>
  </si>
  <si>
    <t>A005930</t>
  </si>
  <si>
    <t>삼성전자</t>
  </si>
  <si>
    <t>A453340</t>
  </si>
  <si>
    <t>현대그린푸드</t>
  </si>
  <si>
    <t>A241560</t>
  </si>
  <si>
    <t>두산밥캣</t>
  </si>
  <si>
    <t>A108380</t>
  </si>
  <si>
    <t>대양전기공업</t>
  </si>
  <si>
    <t>A210980</t>
  </si>
  <si>
    <t>SK디앤디</t>
  </si>
  <si>
    <t>A047810</t>
  </si>
  <si>
    <t>한국항공우주</t>
  </si>
  <si>
    <t>A337930</t>
  </si>
  <si>
    <t>브랜드엑스코퍼레이션</t>
  </si>
  <si>
    <t>A036540</t>
  </si>
  <si>
    <t>SFA반도체</t>
  </si>
  <si>
    <t>A054040</t>
  </si>
  <si>
    <t>한국컴퓨터</t>
  </si>
  <si>
    <t>A025540</t>
  </si>
  <si>
    <t>한국단자</t>
  </si>
  <si>
    <t>A002790</t>
  </si>
  <si>
    <t>아모레G</t>
  </si>
  <si>
    <t>A255220</t>
  </si>
  <si>
    <t>SG</t>
  </si>
  <si>
    <t>A009150</t>
  </si>
  <si>
    <t>삼성전기</t>
  </si>
  <si>
    <t>A215200</t>
  </si>
  <si>
    <t>메가스터디교육</t>
  </si>
  <si>
    <t>A002350</t>
  </si>
  <si>
    <t>넥센타이어</t>
  </si>
  <si>
    <t>A051360</t>
  </si>
  <si>
    <t>토비스</t>
  </si>
  <si>
    <t>A032830</t>
  </si>
  <si>
    <t>삼성생명</t>
  </si>
  <si>
    <t>A051370</t>
  </si>
  <si>
    <t>인터플렉스</t>
  </si>
  <si>
    <t>A214150</t>
  </si>
  <si>
    <t>클래시스</t>
  </si>
  <si>
    <t>A300720</t>
  </si>
  <si>
    <t>한일시멘트</t>
  </si>
  <si>
    <t>A021240</t>
  </si>
  <si>
    <t>코웨이</t>
  </si>
  <si>
    <t>A001800</t>
  </si>
  <si>
    <t>오리온홀딩스</t>
  </si>
  <si>
    <t>A119860</t>
  </si>
  <si>
    <t>커넥트웨이브</t>
  </si>
  <si>
    <t>A095570</t>
  </si>
  <si>
    <t>AJ네트웍스</t>
  </si>
  <si>
    <t>A139130</t>
  </si>
  <si>
    <t>DGB금융지주</t>
  </si>
  <si>
    <t>A004980</t>
  </si>
  <si>
    <t>성신양회</t>
  </si>
  <si>
    <t>A290270</t>
  </si>
  <si>
    <t>휴네시온</t>
  </si>
  <si>
    <t>A226340</t>
  </si>
  <si>
    <t>본느</t>
  </si>
  <si>
    <t>A034230</t>
  </si>
  <si>
    <t>파라다이스</t>
  </si>
  <si>
    <t>A267980</t>
  </si>
  <si>
    <t>매일유업</t>
  </si>
  <si>
    <t>A005090</t>
  </si>
  <si>
    <t>SGC에너지</t>
  </si>
  <si>
    <t>A011780</t>
  </si>
  <si>
    <t>금호석유</t>
  </si>
  <si>
    <t>A018250</t>
  </si>
  <si>
    <t>애경산업</t>
  </si>
  <si>
    <t>A237690</t>
  </si>
  <si>
    <t>에스티팜</t>
  </si>
  <si>
    <t>A230360</t>
  </si>
  <si>
    <t>에코마케팅</t>
  </si>
  <si>
    <t>A006800</t>
  </si>
  <si>
    <t>미래에셋증권</t>
  </si>
  <si>
    <t>A079430</t>
  </si>
  <si>
    <t>현대리바트</t>
  </si>
  <si>
    <t>A075580</t>
  </si>
  <si>
    <t>세진중공업</t>
  </si>
  <si>
    <t>A281740</t>
  </si>
  <si>
    <t>레이크머티리얼즈</t>
  </si>
  <si>
    <t>A357780</t>
  </si>
  <si>
    <t>솔브레인</t>
  </si>
  <si>
    <t>A267270</t>
  </si>
  <si>
    <t>HD현대건설기계</t>
  </si>
  <si>
    <t>A122990</t>
  </si>
  <si>
    <t>와이솔</t>
  </si>
  <si>
    <t>A093320</t>
  </si>
  <si>
    <t>케이아이엔엑스</t>
  </si>
  <si>
    <t>A000430</t>
  </si>
  <si>
    <t>대원강업</t>
  </si>
  <si>
    <t>A036200</t>
  </si>
  <si>
    <t>유니셈</t>
  </si>
  <si>
    <t>A000720</t>
  </si>
  <si>
    <t>현대건설</t>
  </si>
  <si>
    <t>A097950</t>
  </si>
  <si>
    <t>CJ제일제당</t>
  </si>
  <si>
    <t>A105630</t>
  </si>
  <si>
    <t>한세실업</t>
  </si>
  <si>
    <t>A010140</t>
  </si>
  <si>
    <t>삼성중공업</t>
  </si>
  <si>
    <t>A083650</t>
  </si>
  <si>
    <t>비에이치아이</t>
  </si>
  <si>
    <t>A017960</t>
  </si>
  <si>
    <t>한국카본</t>
  </si>
  <si>
    <t>A000150</t>
  </si>
  <si>
    <t>두산</t>
  </si>
  <si>
    <t>A068930</t>
  </si>
  <si>
    <t>디지털대성</t>
  </si>
  <si>
    <t>A036930</t>
  </si>
  <si>
    <t>주성엔지니어링</t>
  </si>
  <si>
    <t>A214320</t>
  </si>
  <si>
    <t>이노션</t>
  </si>
  <si>
    <t>A234080</t>
  </si>
  <si>
    <t>JW생명과학</t>
  </si>
  <si>
    <t>A030200</t>
  </si>
  <si>
    <t>KT</t>
  </si>
  <si>
    <t>통신서비스</t>
  </si>
  <si>
    <t>A012510</t>
  </si>
  <si>
    <t>더존비즈온</t>
  </si>
  <si>
    <t>A001060</t>
  </si>
  <si>
    <t>JW중외제약</t>
  </si>
  <si>
    <t>A214180</t>
  </si>
  <si>
    <t>헥토이노베이션</t>
  </si>
  <si>
    <t>A111110</t>
  </si>
  <si>
    <t>호전실업</t>
  </si>
  <si>
    <t>A018260</t>
  </si>
  <si>
    <t>삼성에스디에스</t>
  </si>
  <si>
    <t>A234300</t>
  </si>
  <si>
    <t>에스트래픽</t>
  </si>
  <si>
    <t>A012330</t>
  </si>
  <si>
    <t>현대모비스</t>
  </si>
  <si>
    <t>A027410</t>
  </si>
  <si>
    <t>BGF</t>
  </si>
  <si>
    <t>A035600</t>
  </si>
  <si>
    <t>KG이니시스</t>
  </si>
  <si>
    <t>A005160</t>
  </si>
  <si>
    <t>동국산업</t>
  </si>
  <si>
    <t>A298050</t>
  </si>
  <si>
    <t>효성첨단소재</t>
  </si>
  <si>
    <t>A005880</t>
  </si>
  <si>
    <t>대한해운</t>
  </si>
  <si>
    <t>A128940</t>
  </si>
  <si>
    <t>한미약품</t>
  </si>
  <si>
    <t>A041830</t>
  </si>
  <si>
    <t>인바디</t>
  </si>
  <si>
    <t>A054950</t>
  </si>
  <si>
    <t>제이브이엠</t>
  </si>
  <si>
    <t>A012750</t>
  </si>
  <si>
    <t>에스원</t>
  </si>
  <si>
    <t>A078150</t>
  </si>
  <si>
    <t>HB테크놀러지</t>
  </si>
  <si>
    <t>A004170</t>
  </si>
  <si>
    <t>신세계</t>
  </si>
  <si>
    <t>A120110</t>
  </si>
  <si>
    <t>코오롱인더</t>
  </si>
  <si>
    <t>A013030</t>
  </si>
  <si>
    <t>하이록코리아</t>
  </si>
  <si>
    <t>A016580</t>
  </si>
  <si>
    <t>환인제약</t>
  </si>
  <si>
    <t>A137400</t>
  </si>
  <si>
    <t>피엔티</t>
  </si>
  <si>
    <t>A000120</t>
  </si>
  <si>
    <t>CJ대한통운</t>
  </si>
  <si>
    <t>A052690</t>
  </si>
  <si>
    <t>한전기술</t>
  </si>
  <si>
    <t>A039440</t>
  </si>
  <si>
    <t>에스티아이</t>
  </si>
  <si>
    <t>A014820</t>
  </si>
  <si>
    <t>동원시스템즈</t>
  </si>
  <si>
    <t>A006890</t>
  </si>
  <si>
    <t>태경케미컬</t>
  </si>
  <si>
    <t>A326030</t>
  </si>
  <si>
    <t>SK바이오팜</t>
  </si>
  <si>
    <t>A104460</t>
  </si>
  <si>
    <t>디와이피엔에프</t>
  </si>
  <si>
    <t>A068270</t>
  </si>
  <si>
    <t>셀트리온</t>
  </si>
  <si>
    <t>A091700</t>
  </si>
  <si>
    <t>파트론</t>
  </si>
  <si>
    <t>A092730</t>
  </si>
  <si>
    <t>네오팜</t>
  </si>
  <si>
    <t>A149980</t>
  </si>
  <si>
    <t>하이로닉</t>
  </si>
  <si>
    <t>A028260</t>
  </si>
  <si>
    <t>삼성물산</t>
  </si>
  <si>
    <t>A068790</t>
  </si>
  <si>
    <t>DMS</t>
  </si>
  <si>
    <t>A001440</t>
  </si>
  <si>
    <t>대한전선</t>
  </si>
  <si>
    <t>A015760</t>
  </si>
  <si>
    <t>한국전력</t>
  </si>
  <si>
    <t>A185750</t>
  </si>
  <si>
    <t>종근당</t>
  </si>
  <si>
    <t>A089860</t>
  </si>
  <si>
    <t>롯데렌탈</t>
  </si>
  <si>
    <t>A053610</t>
  </si>
  <si>
    <t>프로텍</t>
  </si>
  <si>
    <t>A051500</t>
  </si>
  <si>
    <t>CJ프레시웨이</t>
  </si>
  <si>
    <t>A086670</t>
  </si>
  <si>
    <t>비엠티</t>
  </si>
  <si>
    <t>A344820</t>
  </si>
  <si>
    <t>KCC글라스</t>
  </si>
  <si>
    <t>A206640</t>
  </si>
  <si>
    <t>바디텍메드</t>
  </si>
  <si>
    <t>A005680</t>
  </si>
  <si>
    <t>삼영전자</t>
  </si>
  <si>
    <t>A028670</t>
  </si>
  <si>
    <t>팬오션</t>
  </si>
  <si>
    <t>A033500</t>
  </si>
  <si>
    <t>동성화인텍</t>
  </si>
  <si>
    <t>A054450</t>
  </si>
  <si>
    <t>텔레칩스</t>
  </si>
  <si>
    <t>A126340</t>
  </si>
  <si>
    <t>비나텍</t>
  </si>
  <si>
    <t>A007310</t>
  </si>
  <si>
    <t>오뚜기</t>
  </si>
  <si>
    <t>A002710</t>
  </si>
  <si>
    <t>TCC스틸</t>
  </si>
  <si>
    <t>A060250</t>
  </si>
  <si>
    <t>NHN KCP</t>
  </si>
  <si>
    <t>A014620</t>
  </si>
  <si>
    <t>성광벤드</t>
  </si>
  <si>
    <t>A035420</t>
  </si>
  <si>
    <t>NAVER</t>
  </si>
  <si>
    <t>A081660</t>
  </si>
  <si>
    <t>휠라홀딩스</t>
  </si>
  <si>
    <t>A066570</t>
  </si>
  <si>
    <t>LG전자</t>
  </si>
  <si>
    <t>A375500</t>
  </si>
  <si>
    <t>DL이앤씨</t>
  </si>
  <si>
    <t>A030000</t>
  </si>
  <si>
    <t>제일기획</t>
  </si>
  <si>
    <t>A194480</t>
  </si>
  <si>
    <t>데브시스터즈</t>
  </si>
  <si>
    <t>A051600</t>
  </si>
  <si>
    <t>한전KPS</t>
  </si>
  <si>
    <t>A277810</t>
  </si>
  <si>
    <t>레인보우로보틱스</t>
  </si>
  <si>
    <t>A042670</t>
  </si>
  <si>
    <t>HD현대인프라코어</t>
  </si>
  <si>
    <t>A064960</t>
  </si>
  <si>
    <t>SNT모티브</t>
  </si>
  <si>
    <t>A082210</t>
  </si>
  <si>
    <t>옵트론텍</t>
  </si>
  <si>
    <t>A047040</t>
  </si>
  <si>
    <t>대우건설</t>
  </si>
  <si>
    <t>A073490</t>
  </si>
  <si>
    <t>이노와이어리스</t>
  </si>
  <si>
    <t>A181710</t>
  </si>
  <si>
    <t>NHN</t>
  </si>
  <si>
    <t>A161890</t>
  </si>
  <si>
    <t>한국콜마</t>
  </si>
  <si>
    <t>A272110</t>
  </si>
  <si>
    <t>케이엔제이</t>
  </si>
  <si>
    <t>A003850</t>
  </si>
  <si>
    <t>보령</t>
  </si>
  <si>
    <t>A089980</t>
  </si>
  <si>
    <t>상아프론테크</t>
  </si>
  <si>
    <t>A017670</t>
  </si>
  <si>
    <t>SK텔레콤</t>
  </si>
  <si>
    <t>A001630</t>
  </si>
  <si>
    <t>종근당홀딩스</t>
  </si>
  <si>
    <t>A010130</t>
  </si>
  <si>
    <t>고려아연</t>
  </si>
  <si>
    <t>A006260</t>
  </si>
  <si>
    <t>LS</t>
  </si>
  <si>
    <t>A011210</t>
  </si>
  <si>
    <t>현대위아</t>
  </si>
  <si>
    <t>A112040</t>
  </si>
  <si>
    <t>위메이드</t>
  </si>
  <si>
    <t>A222080</t>
  </si>
  <si>
    <t>씨아이에스</t>
  </si>
  <si>
    <t>A260930</t>
  </si>
  <si>
    <t>씨티케이</t>
  </si>
  <si>
    <t>A025900</t>
  </si>
  <si>
    <t>동화기업</t>
  </si>
  <si>
    <t>A017810</t>
  </si>
  <si>
    <t>풀무원</t>
  </si>
  <si>
    <t>A267790</t>
  </si>
  <si>
    <t>배럴</t>
  </si>
  <si>
    <t>A090850</t>
  </si>
  <si>
    <t>현대이지웰</t>
  </si>
  <si>
    <t>A080160</t>
  </si>
  <si>
    <t>모두투어</t>
  </si>
  <si>
    <t>A009580</t>
  </si>
  <si>
    <t>무림P&amp;P</t>
  </si>
  <si>
    <t>A047050</t>
  </si>
  <si>
    <t>포스코인터내셔널</t>
  </si>
  <si>
    <t>A267320</t>
  </si>
  <si>
    <t>나인테크</t>
  </si>
  <si>
    <t>A000640</t>
  </si>
  <si>
    <t>동아쏘시오홀딩스</t>
  </si>
  <si>
    <t>A077970</t>
  </si>
  <si>
    <t>STX엔진</t>
  </si>
  <si>
    <t>A002320</t>
  </si>
  <si>
    <t>한진</t>
  </si>
  <si>
    <t>A213420</t>
  </si>
  <si>
    <t>덕산네오룩스</t>
  </si>
  <si>
    <t>디스플레이</t>
  </si>
  <si>
    <t>A006650</t>
  </si>
  <si>
    <t>대한유화</t>
  </si>
  <si>
    <t>A069960</t>
  </si>
  <si>
    <t>현대백화점</t>
  </si>
  <si>
    <t>A069260</t>
  </si>
  <si>
    <t>TKG휴켐스</t>
  </si>
  <si>
    <t>A100120</t>
  </si>
  <si>
    <t>뷰웍스</t>
  </si>
  <si>
    <t>A214450</t>
  </si>
  <si>
    <t>파마리서치</t>
  </si>
  <si>
    <t>A222040</t>
  </si>
  <si>
    <t>코스맥스엔비티</t>
  </si>
  <si>
    <t>A001430</t>
  </si>
  <si>
    <t>세아베스틸지주</t>
  </si>
  <si>
    <t>A031440</t>
  </si>
  <si>
    <t>신세계푸드</t>
  </si>
  <si>
    <t>A032640</t>
  </si>
  <si>
    <t>LG유플러스</t>
  </si>
  <si>
    <t>A063570</t>
  </si>
  <si>
    <t>한국전자금융</t>
  </si>
  <si>
    <t>A020560</t>
  </si>
  <si>
    <t>아시아나항공</t>
  </si>
  <si>
    <t>A069620</t>
  </si>
  <si>
    <t>대웅제약</t>
  </si>
  <si>
    <t>A095610</t>
  </si>
  <si>
    <t>테스</t>
  </si>
  <si>
    <t>A058610</t>
  </si>
  <si>
    <t>에스피지</t>
  </si>
  <si>
    <t>A425040</t>
  </si>
  <si>
    <t>티이엠씨</t>
  </si>
  <si>
    <t>A243840</t>
  </si>
  <si>
    <t>신흥에스이씨</t>
  </si>
  <si>
    <t>A033780</t>
  </si>
  <si>
    <t>KT&amp;G</t>
  </si>
  <si>
    <t>A207940</t>
  </si>
  <si>
    <t>삼성바이오로직스</t>
  </si>
  <si>
    <t>A053450</t>
  </si>
  <si>
    <t>세코닉스</t>
  </si>
  <si>
    <t>A095340</t>
  </si>
  <si>
    <t>ISC</t>
  </si>
  <si>
    <t>A020710</t>
  </si>
  <si>
    <t>시공테크</t>
  </si>
  <si>
    <t>A050890</t>
  </si>
  <si>
    <t>쏠리드</t>
  </si>
  <si>
    <t>A001530</t>
  </si>
  <si>
    <t>DI동일</t>
  </si>
  <si>
    <t>A004370</t>
  </si>
  <si>
    <t>농심</t>
  </si>
  <si>
    <t>A086450</t>
  </si>
  <si>
    <t>동국제약</t>
  </si>
  <si>
    <t>A307950</t>
  </si>
  <si>
    <t>현대오토에버</t>
  </si>
  <si>
    <t>A339950</t>
  </si>
  <si>
    <t>아이비김영</t>
  </si>
  <si>
    <t>A140860</t>
  </si>
  <si>
    <t>파크시스템스</t>
  </si>
  <si>
    <t>A041510</t>
  </si>
  <si>
    <t>에스엠</t>
  </si>
  <si>
    <t>A286940</t>
  </si>
  <si>
    <t>롯데이노베이트</t>
  </si>
  <si>
    <t>A234340</t>
  </si>
  <si>
    <t>헥토파이낸셜</t>
  </si>
  <si>
    <t>A171090</t>
  </si>
  <si>
    <t>선익시스템</t>
  </si>
  <si>
    <t>A034730</t>
  </si>
  <si>
    <t>SK</t>
  </si>
  <si>
    <t>A005300</t>
  </si>
  <si>
    <t>롯데칠성</t>
  </si>
  <si>
    <t>A243070</t>
  </si>
  <si>
    <t>휴온스</t>
  </si>
  <si>
    <t>A088130</t>
  </si>
  <si>
    <t>동아엘텍</t>
  </si>
  <si>
    <t>A195870</t>
  </si>
  <si>
    <t>해성디에스</t>
  </si>
  <si>
    <t>A389260</t>
  </si>
  <si>
    <t>대명에너지</t>
  </si>
  <si>
    <t>A005490</t>
  </si>
  <si>
    <t>POSCO홀딩스</t>
  </si>
  <si>
    <t>A031430</t>
  </si>
  <si>
    <t>신세계인터내셔날</t>
  </si>
  <si>
    <t>A263720</t>
  </si>
  <si>
    <t>디앤씨미디어</t>
  </si>
  <si>
    <t>A010950</t>
  </si>
  <si>
    <t>S-Oil</t>
  </si>
  <si>
    <t>A000080</t>
  </si>
  <si>
    <t>하이트진로</t>
  </si>
  <si>
    <t>A039830</t>
  </si>
  <si>
    <t>오로라</t>
  </si>
  <si>
    <t>A000100</t>
  </si>
  <si>
    <t>유한양행</t>
  </si>
  <si>
    <t>A084650</t>
  </si>
  <si>
    <t>랩지노믹스</t>
  </si>
  <si>
    <t>A003550</t>
  </si>
  <si>
    <t>LG</t>
  </si>
  <si>
    <t>A166090</t>
  </si>
  <si>
    <t>하나머티리얼즈</t>
  </si>
  <si>
    <t>A089600</t>
  </si>
  <si>
    <t>나스미디어</t>
  </si>
  <si>
    <t>A003410</t>
  </si>
  <si>
    <t>쌍용C&amp;E</t>
  </si>
  <si>
    <t>A336570</t>
  </si>
  <si>
    <t>원텍</t>
  </si>
  <si>
    <t>A043150</t>
  </si>
  <si>
    <t>바텍</t>
  </si>
  <si>
    <t>A146320</t>
  </si>
  <si>
    <t>비씨엔씨</t>
  </si>
  <si>
    <t>A248070</t>
  </si>
  <si>
    <t>솔루엠</t>
  </si>
  <si>
    <t>A004800</t>
  </si>
  <si>
    <t>효성</t>
  </si>
  <si>
    <t>A189300</t>
  </si>
  <si>
    <t>인텔리안테크</t>
  </si>
  <si>
    <t>A240810</t>
  </si>
  <si>
    <t>원익IPS</t>
  </si>
  <si>
    <t>A001740</t>
  </si>
  <si>
    <t>SK네트웍스</t>
  </si>
  <si>
    <t>A006280</t>
  </si>
  <si>
    <t>녹십자</t>
  </si>
  <si>
    <t>A084010</t>
  </si>
  <si>
    <t>대한제강</t>
  </si>
  <si>
    <t>A098460</t>
  </si>
  <si>
    <t>고영</t>
  </si>
  <si>
    <t>A287410</t>
  </si>
  <si>
    <t>제이시스메디칼</t>
  </si>
  <si>
    <t>A356860</t>
  </si>
  <si>
    <t>티엘비</t>
  </si>
  <si>
    <t>A000880</t>
  </si>
  <si>
    <t>한화</t>
  </si>
  <si>
    <t>A011930</t>
  </si>
  <si>
    <t>신성이엔지</t>
  </si>
  <si>
    <t>A004020</t>
  </si>
  <si>
    <t>현대제철</t>
  </si>
  <si>
    <t>A064290</t>
  </si>
  <si>
    <t>인텍플러스</t>
  </si>
  <si>
    <t>A040420</t>
  </si>
  <si>
    <t>정상제이엘에스</t>
  </si>
  <si>
    <t>A200710</t>
  </si>
  <si>
    <t>에이디테크놀로지</t>
  </si>
  <si>
    <t>A204620</t>
  </si>
  <si>
    <t>글로벌텍스프리</t>
  </si>
  <si>
    <t>A123890</t>
  </si>
  <si>
    <t>한국자산신탁</t>
  </si>
  <si>
    <t>A382900</t>
  </si>
  <si>
    <t>범한퓨얼셀</t>
  </si>
  <si>
    <t>A094360</t>
  </si>
  <si>
    <t>칩스앤미디어</t>
  </si>
  <si>
    <t>A168360</t>
  </si>
  <si>
    <t>펨트론</t>
  </si>
  <si>
    <t>A007810</t>
  </si>
  <si>
    <t>코리아써키트</t>
  </si>
  <si>
    <t>A322510</t>
  </si>
  <si>
    <t>제이엘케이</t>
  </si>
  <si>
    <t>A004990</t>
  </si>
  <si>
    <t>롯데지주</t>
  </si>
  <si>
    <t>A353200</t>
  </si>
  <si>
    <t>대덕전자</t>
  </si>
  <si>
    <t>A170900</t>
  </si>
  <si>
    <t>동아에스티</t>
  </si>
  <si>
    <t>A099190</t>
  </si>
  <si>
    <t>아이센스</t>
  </si>
  <si>
    <t>A322310</t>
  </si>
  <si>
    <t>오로스테크놀로지</t>
  </si>
  <si>
    <t>No</t>
    <phoneticPr fontId="2" type="noConversion"/>
  </si>
  <si>
    <t>주가 (원)</t>
    <phoneticPr fontId="2" type="noConversion"/>
  </si>
  <si>
    <t>비중</t>
    <phoneticPr fontId="2" type="noConversion"/>
  </si>
  <si>
    <t>현금</t>
    <phoneticPr fontId="2" type="noConversion"/>
  </si>
  <si>
    <t>보유 금액</t>
    <phoneticPr fontId="2" type="noConversion"/>
  </si>
  <si>
    <t>매입주식수</t>
    <phoneticPr fontId="2" type="noConversion"/>
  </si>
  <si>
    <t>매수 금액</t>
    <phoneticPr fontId="2" type="noConversion"/>
  </si>
  <si>
    <t>주) 현금 비중은 월요일 주가변동을 감안하여 3%로 제시. 만약, 현금이 남지 않으면 현금비중을 3% -&gt; 5% 등으로 조정하여 처리</t>
    <phoneticPr fontId="2" type="noConversion"/>
  </si>
  <si>
    <t>주2) 노란색으로 음영처리한 부분만 자신의 자금상황에 맞게 바꾸시면 됩니다.</t>
    <phoneticPr fontId="2" type="noConversion"/>
  </si>
  <si>
    <t>리밸런싱을 위한 엑셀 파일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</si>
</sst>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0_ ;[Red]\-0.00\ "/>
    <numFmt numFmtId="177" formatCode="0.0_ ;[Red]\-0.0\ "/>
    <numFmt numFmtId="178" formatCode="0.00_ 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41" fontId="0" fillId="0" borderId="0" xfId="1" applyFont="1">
      <alignment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0" fontId="0" fillId="3" borderId="1" xfId="2" applyNumberFormat="1" applyFont="1" applyFill="1" applyBorder="1">
      <alignment vertical="center"/>
    </xf>
    <xf numFmtId="41" fontId="0" fillId="3" borderId="1" xfId="1" applyFont="1" applyFill="1" applyBorder="1">
      <alignment vertical="center"/>
    </xf>
    <xf numFmtId="41" fontId="0" fillId="3" borderId="1" xfId="0" applyNumberFormat="1" applyFill="1" applyBorder="1">
      <alignment vertical="center"/>
    </xf>
    <xf numFmtId="0" fontId="4" fillId="3" borderId="1" xfId="0" applyFont="1" applyFill="1" applyBorder="1">
      <alignment vertical="center"/>
    </xf>
    <xf numFmtId="10" fontId="0" fillId="4" borderId="1" xfId="0" applyNumberFormat="1" applyFill="1" applyBorder="1">
      <alignment vertical="center"/>
    </xf>
    <xf numFmtId="41" fontId="0" fillId="4" borderId="1" xfId="1" applyFont="1" applyFill="1" applyBorder="1">
      <alignment vertical="center"/>
    </xf>
    <xf numFmtId="0" fontId="5" fillId="3" borderId="0" xfId="0" applyFont="1" applyFill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1"/>
  <sheetViews>
    <sheetView showGridLines="0" tabSelected="1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C3" sqref="C3"/>
    </sheetView>
  </sheetViews>
  <sheetFormatPr defaultRowHeight="16.5"/>
  <cols>
    <col min="1" max="1" width="4.5" bestFit="1" customWidth="1"/>
    <col min="3" max="3" width="19.25" bestFit="1" customWidth="1"/>
    <col min="4" max="4" width="14.125" customWidth="1"/>
    <col min="5" max="5" width="17.25" hidden="1" customWidth="1"/>
    <col min="6" max="6" width="17.25" customWidth="1"/>
  </cols>
  <sheetData>
    <row r="1" spans="1:24">
      <c r="A1" s="1"/>
      <c r="B1" s="1"/>
      <c r="C1" s="1"/>
      <c r="D1" s="1"/>
      <c r="E1" s="1"/>
      <c r="F1" s="1"/>
      <c r="G1" s="2" t="s">
        <v>3</v>
      </c>
      <c r="H1" s="2"/>
      <c r="I1" s="2"/>
      <c r="J1" s="2" t="s">
        <v>4</v>
      </c>
      <c r="K1" s="2"/>
      <c r="L1" s="2"/>
      <c r="M1" s="2"/>
      <c r="N1" s="2" t="s">
        <v>5</v>
      </c>
      <c r="O1" s="2"/>
      <c r="P1" s="2"/>
      <c r="Q1" s="2"/>
      <c r="R1" s="2" t="s">
        <v>6</v>
      </c>
      <c r="S1" s="2"/>
      <c r="T1" s="2" t="s">
        <v>7</v>
      </c>
      <c r="U1" s="2"/>
      <c r="V1" s="2"/>
      <c r="W1" s="2"/>
      <c r="X1" s="2"/>
    </row>
    <row r="2" spans="1:24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0</v>
      </c>
      <c r="V2" s="1" t="s">
        <v>1</v>
      </c>
      <c r="W2" s="1" t="s">
        <v>2</v>
      </c>
      <c r="X2" s="1" t="s">
        <v>28</v>
      </c>
    </row>
    <row r="3" spans="1:24">
      <c r="A3" s="3">
        <v>1</v>
      </c>
      <c r="B3" s="3" t="s">
        <v>29</v>
      </c>
      <c r="C3" s="3" t="s">
        <v>30</v>
      </c>
      <c r="D3" s="4">
        <v>10996.82</v>
      </c>
      <c r="E3" s="3">
        <v>0</v>
      </c>
      <c r="F3" s="3">
        <v>51000</v>
      </c>
      <c r="G3" s="5">
        <v>2.82</v>
      </c>
      <c r="H3" s="5">
        <v>91.37</v>
      </c>
      <c r="I3" s="5">
        <v>393.23</v>
      </c>
      <c r="J3" s="5">
        <v>63.297872340425542</v>
      </c>
      <c r="K3" s="5">
        <v>66.167023554603873</v>
      </c>
      <c r="L3" s="5">
        <v>57.142857142857139</v>
      </c>
      <c r="M3" s="5">
        <v>57.045840407470294</v>
      </c>
      <c r="N3" s="6">
        <v>0.68001840532081093</v>
      </c>
      <c r="O3" s="6">
        <v>1.7431766637991712</v>
      </c>
      <c r="P3" s="6">
        <v>-0.6301539899716464</v>
      </c>
      <c r="Q3" s="6">
        <v>-0.59381984973837887</v>
      </c>
      <c r="R3" s="7">
        <v>14.488563899868247</v>
      </c>
      <c r="S3" s="7">
        <v>11.888454054054055</v>
      </c>
      <c r="T3" s="5">
        <v>1.9068326106044942</v>
      </c>
      <c r="U3" s="5">
        <v>2.5883141786673809</v>
      </c>
      <c r="V3" s="5">
        <v>0.19799213304561222</v>
      </c>
      <c r="W3" s="5">
        <v>-0.48650900809795017</v>
      </c>
      <c r="X3" s="5">
        <v>7.9916149022381404</v>
      </c>
    </row>
    <row r="4" spans="1:24">
      <c r="A4" s="3">
        <v>2</v>
      </c>
      <c r="B4" s="3" t="s">
        <v>31</v>
      </c>
      <c r="C4" s="3" t="s">
        <v>32</v>
      </c>
      <c r="D4" s="4">
        <v>20502.14</v>
      </c>
      <c r="E4" s="3">
        <v>0</v>
      </c>
      <c r="F4" s="3">
        <v>33950</v>
      </c>
      <c r="G4" s="5">
        <v>156.03</v>
      </c>
      <c r="H4" s="5">
        <v>293.39999999999998</v>
      </c>
      <c r="I4" s="5">
        <v>573.61</v>
      </c>
      <c r="J4" s="5">
        <v>84.662162162162161</v>
      </c>
      <c r="K4" s="5">
        <v>114.37499999999999</v>
      </c>
      <c r="L4" s="5">
        <v>96.607142857142847</v>
      </c>
      <c r="M4" s="5">
        <v>128.97435897435895</v>
      </c>
      <c r="N4" s="6">
        <v>-1.4439468270141557E-2</v>
      </c>
      <c r="O4" s="6">
        <v>0.76497575375058413</v>
      </c>
      <c r="P4" s="6">
        <v>3.5357772408148615E-2</v>
      </c>
      <c r="Q4" s="6">
        <v>1.6815893365277965</v>
      </c>
      <c r="R4" s="7">
        <v>18.621380563124433</v>
      </c>
      <c r="S4" s="7">
        <v>11.47936170212766</v>
      </c>
      <c r="T4" s="5">
        <v>0.40390331969623466</v>
      </c>
      <c r="U4" s="5">
        <v>2.9148306229326879</v>
      </c>
      <c r="V4" s="5">
        <v>0.59263204502975131</v>
      </c>
      <c r="W4" s="5">
        <v>-0.56744199923279015</v>
      </c>
      <c r="X4" s="5">
        <v>6.7444272708230848</v>
      </c>
    </row>
    <row r="5" spans="1:24">
      <c r="A5" s="3">
        <v>3</v>
      </c>
      <c r="B5" s="3" t="s">
        <v>33</v>
      </c>
      <c r="C5" s="3" t="s">
        <v>34</v>
      </c>
      <c r="D5" s="4">
        <v>6055.08</v>
      </c>
      <c r="E5" s="3">
        <v>0</v>
      </c>
      <c r="F5" s="3">
        <v>35200</v>
      </c>
      <c r="G5" s="5">
        <v>29.65</v>
      </c>
      <c r="H5" s="5">
        <v>177.63</v>
      </c>
      <c r="I5" s="5">
        <v>209.36</v>
      </c>
      <c r="J5" s="5">
        <v>33.333333333333329</v>
      </c>
      <c r="K5" s="5">
        <v>39.736453201970434</v>
      </c>
      <c r="L5" s="5">
        <v>31.829656459225109</v>
      </c>
      <c r="M5" s="5">
        <v>39.478125000000006</v>
      </c>
      <c r="N5" s="6">
        <v>1.0772508373134624</v>
      </c>
      <c r="O5" s="6">
        <v>0.21804005892572847</v>
      </c>
      <c r="P5" s="6">
        <v>-0.64530774159878979</v>
      </c>
      <c r="Q5" s="6">
        <v>0.37703713245737458</v>
      </c>
      <c r="R5" s="7">
        <v>16.804262759137458</v>
      </c>
      <c r="S5" s="7">
        <v>13.566374655523941</v>
      </c>
      <c r="T5" s="5">
        <v>1.795455108696157</v>
      </c>
      <c r="U5" s="5">
        <v>1.7469435974328205</v>
      </c>
      <c r="V5" s="5">
        <v>0.3571841217613641</v>
      </c>
      <c r="W5" s="5">
        <v>-0.60994095810496873</v>
      </c>
      <c r="X5" s="5">
        <v>6.2392835006187557</v>
      </c>
    </row>
    <row r="6" spans="1:24">
      <c r="A6" s="3">
        <v>4</v>
      </c>
      <c r="B6" s="3" t="s">
        <v>35</v>
      </c>
      <c r="C6" s="3" t="s">
        <v>36</v>
      </c>
      <c r="D6" s="4">
        <v>9665.4599999999991</v>
      </c>
      <c r="E6" s="3">
        <v>0</v>
      </c>
      <c r="F6" s="3">
        <v>27000</v>
      </c>
      <c r="G6" s="5">
        <v>21.08</v>
      </c>
      <c r="H6" s="5">
        <v>50.59</v>
      </c>
      <c r="I6" s="5">
        <v>336.19</v>
      </c>
      <c r="J6" s="5">
        <v>35.497135582431568</v>
      </c>
      <c r="K6" s="5">
        <v>40.880829015544037</v>
      </c>
      <c r="L6" s="5">
        <v>41.943248532289637</v>
      </c>
      <c r="M6" s="5">
        <v>43.9569536423841</v>
      </c>
      <c r="N6" s="6">
        <v>-0.14193737287206196</v>
      </c>
      <c r="O6" s="6">
        <v>-9.5572274883968272E-2</v>
      </c>
      <c r="P6" s="6">
        <v>0.49410995441499939</v>
      </c>
      <c r="Q6" s="6">
        <v>0.28698478913574726</v>
      </c>
      <c r="R6" s="7">
        <v>13.325603518398523</v>
      </c>
      <c r="S6" s="7">
        <v>11.116112708453134</v>
      </c>
      <c r="T6" s="5">
        <v>1.2108525874732261</v>
      </c>
      <c r="U6" s="5">
        <v>1.9596997594272811</v>
      </c>
      <c r="V6" s="5">
        <v>0.23196341954416527</v>
      </c>
      <c r="W6" s="5">
        <v>-0.41277999333268611</v>
      </c>
      <c r="X6" s="5">
        <v>5.7612518229422234</v>
      </c>
    </row>
    <row r="7" spans="1:24">
      <c r="A7" s="3">
        <v>5</v>
      </c>
      <c r="B7" s="3" t="s">
        <v>37</v>
      </c>
      <c r="C7" s="3" t="s">
        <v>38</v>
      </c>
      <c r="D7" s="4">
        <v>37740.410000000003</v>
      </c>
      <c r="E7" s="3" t="s">
        <v>39</v>
      </c>
      <c r="F7" s="3">
        <v>501000</v>
      </c>
      <c r="G7" s="5">
        <v>72.760000000000005</v>
      </c>
      <c r="H7" s="5">
        <v>131.41</v>
      </c>
      <c r="I7" s="5">
        <v>360.48</v>
      </c>
      <c r="J7" s="5">
        <v>57.001669868556746</v>
      </c>
      <c r="K7" s="5">
        <v>53.848842487517025</v>
      </c>
      <c r="L7" s="5">
        <v>50.258412698412691</v>
      </c>
      <c r="M7" s="5">
        <v>48.205607476635514</v>
      </c>
      <c r="N7" s="6">
        <v>-0.8013908698925104</v>
      </c>
      <c r="O7" s="6">
        <v>-1.0964843784156026</v>
      </c>
      <c r="P7" s="6">
        <v>0.32784461006120497</v>
      </c>
      <c r="Q7" s="6">
        <v>0.37217189744361545</v>
      </c>
      <c r="R7" s="7">
        <v>15.947303481409802</v>
      </c>
      <c r="S7" s="7">
        <v>13.999395369195732</v>
      </c>
      <c r="T7" s="5">
        <v>1.0145112538988357</v>
      </c>
      <c r="U7" s="5">
        <v>2.4152864260773694</v>
      </c>
      <c r="V7" s="5">
        <v>-0.46120705431246034</v>
      </c>
      <c r="W7" s="5">
        <v>-0.60291565532229185</v>
      </c>
      <c r="X7" s="5">
        <v>5.5896748510293861</v>
      </c>
    </row>
    <row r="8" spans="1:24">
      <c r="A8" s="3">
        <v>6</v>
      </c>
      <c r="B8" s="3" t="s">
        <v>40</v>
      </c>
      <c r="C8" s="3" t="s">
        <v>41</v>
      </c>
      <c r="D8" s="4">
        <v>115076.47</v>
      </c>
      <c r="E8" s="3" t="s">
        <v>42</v>
      </c>
      <c r="F8" s="3">
        <v>85400</v>
      </c>
      <c r="G8" s="5">
        <v>-0.12</v>
      </c>
      <c r="H8" s="5">
        <v>77.73</v>
      </c>
      <c r="I8" s="5">
        <v>92.34</v>
      </c>
      <c r="J8" s="5">
        <v>40.415478615071287</v>
      </c>
      <c r="K8" s="5">
        <v>29.486082976967509</v>
      </c>
      <c r="L8" s="5">
        <v>59.880430331682973</v>
      </c>
      <c r="M8" s="5">
        <v>38.037561985084544</v>
      </c>
      <c r="N8" s="6">
        <v>-7.2668026747779099E-2</v>
      </c>
      <c r="O8" s="6">
        <v>0.21526520582357106</v>
      </c>
      <c r="P8" s="6">
        <v>0.16727711581698673</v>
      </c>
      <c r="Q8" s="6">
        <v>6.5393733401797952E-2</v>
      </c>
      <c r="R8" s="7">
        <v>10.717579213144619</v>
      </c>
      <c r="S8" s="7">
        <v>6.5101757145120045</v>
      </c>
      <c r="T8" s="5">
        <v>1.0258932843279789</v>
      </c>
      <c r="U8" s="5">
        <v>1.9241496445852682</v>
      </c>
      <c r="V8" s="5">
        <v>8.0771912519494671E-2</v>
      </c>
      <c r="W8" s="5">
        <v>8.4777969131993036E-2</v>
      </c>
      <c r="X8" s="5">
        <v>5.5103001127479958</v>
      </c>
    </row>
    <row r="9" spans="1:24">
      <c r="A9" s="3">
        <v>7</v>
      </c>
      <c r="B9" s="3" t="s">
        <v>43</v>
      </c>
      <c r="C9" s="3" t="s">
        <v>44</v>
      </c>
      <c r="D9" s="4">
        <v>2703.75</v>
      </c>
      <c r="E9" s="3">
        <v>0</v>
      </c>
      <c r="F9" s="3">
        <v>11360</v>
      </c>
      <c r="G9" s="5">
        <v>10.18</v>
      </c>
      <c r="H9" s="5">
        <v>8.81</v>
      </c>
      <c r="I9" s="5">
        <v>0.18</v>
      </c>
      <c r="J9" s="5">
        <v>7.875753380453232</v>
      </c>
      <c r="K9" s="5">
        <v>0.47888589398024095</v>
      </c>
      <c r="L9" s="5">
        <v>96.189100006470113</v>
      </c>
      <c r="M9" s="5">
        <v>40.287396378627683</v>
      </c>
      <c r="N9" s="6">
        <v>0.72075820619509945</v>
      </c>
      <c r="O9" s="6">
        <v>0.89702450300508552</v>
      </c>
      <c r="P9" s="6">
        <v>0.41438002773925109</v>
      </c>
      <c r="Q9" s="6">
        <v>1.5039963014331947</v>
      </c>
      <c r="R9" s="7">
        <v>2.9722316884144799</v>
      </c>
      <c r="S9" s="7">
        <v>2.8580866807610992</v>
      </c>
      <c r="T9" s="5">
        <v>-0.30688267188070084</v>
      </c>
      <c r="U9" s="5">
        <v>1.3698037566308532</v>
      </c>
      <c r="V9" s="5">
        <v>1.2471245816165002</v>
      </c>
      <c r="W9" s="5">
        <v>2.8208801067397165</v>
      </c>
      <c r="X9" s="5">
        <v>4.9368481404270135</v>
      </c>
    </row>
    <row r="10" spans="1:24">
      <c r="A10" s="3">
        <v>8</v>
      </c>
      <c r="B10" s="3" t="s">
        <v>45</v>
      </c>
      <c r="C10" s="3" t="s">
        <v>46</v>
      </c>
      <c r="D10" s="4">
        <v>6480</v>
      </c>
      <c r="E10" s="3" t="s">
        <v>47</v>
      </c>
      <c r="F10" s="3">
        <v>54000</v>
      </c>
      <c r="G10" s="5">
        <v>4.8499999999999996</v>
      </c>
      <c r="H10" s="5">
        <v>26.02</v>
      </c>
      <c r="I10" s="5">
        <v>10.09</v>
      </c>
      <c r="J10" s="5">
        <v>51.907184872433334</v>
      </c>
      <c r="K10" s="5">
        <v>65.221545581175803</v>
      </c>
      <c r="L10" s="5">
        <v>50.257363895081838</v>
      </c>
      <c r="M10" s="5">
        <v>23.762376237623762</v>
      </c>
      <c r="N10" s="6">
        <v>0.13821450617283951</v>
      </c>
      <c r="O10" s="6">
        <v>-0.34524691358024689</v>
      </c>
      <c r="P10" s="6">
        <v>-0.25055709876543208</v>
      </c>
      <c r="Q10" s="6">
        <v>-0.10712808641975309</v>
      </c>
      <c r="R10" s="7">
        <v>4.430769230769231</v>
      </c>
      <c r="S10" s="7">
        <v>5.1840000000000002</v>
      </c>
      <c r="T10" s="5">
        <v>1.2595689171451135E-2</v>
      </c>
      <c r="U10" s="5">
        <v>2.0024283517747463</v>
      </c>
      <c r="V10" s="5">
        <v>-0.21819695284447668</v>
      </c>
      <c r="W10" s="5">
        <v>1.1732943285793123</v>
      </c>
      <c r="X10" s="5">
        <v>4.3922004487518489</v>
      </c>
    </row>
    <row r="11" spans="1:24">
      <c r="A11" s="3">
        <v>9</v>
      </c>
      <c r="B11" s="3" t="s">
        <v>48</v>
      </c>
      <c r="C11" s="3" t="s">
        <v>49</v>
      </c>
      <c r="D11" s="4">
        <v>18702.150000000001</v>
      </c>
      <c r="E11" s="3" t="s">
        <v>50</v>
      </c>
      <c r="F11" s="3">
        <v>35800</v>
      </c>
      <c r="G11" s="5">
        <v>1.42</v>
      </c>
      <c r="H11" s="5">
        <v>-1.92</v>
      </c>
      <c r="I11" s="5">
        <v>63.1</v>
      </c>
      <c r="J11" s="5">
        <v>32.449438202247194</v>
      </c>
      <c r="K11" s="5">
        <v>41.320049813200498</v>
      </c>
      <c r="L11" s="5">
        <v>52.294117647058826</v>
      </c>
      <c r="M11" s="5">
        <v>71.117647058823536</v>
      </c>
      <c r="N11" s="6">
        <v>0.53384985148766317</v>
      </c>
      <c r="O11" s="6">
        <v>0.91005633042190326</v>
      </c>
      <c r="P11" s="6">
        <v>-0.22381918656411159</v>
      </c>
      <c r="Q11" s="6">
        <v>-3.885114813002783E-3</v>
      </c>
      <c r="R11" s="7">
        <v>144.4739281575898</v>
      </c>
      <c r="S11" s="7">
        <v>64.290649707803368</v>
      </c>
      <c r="T11" s="5">
        <v>0.11668526889954714</v>
      </c>
      <c r="U11" s="5">
        <v>2.1671054617829348</v>
      </c>
      <c r="V11" s="5">
        <v>0.33761584530776778</v>
      </c>
      <c r="W11" s="5">
        <v>-1.2961869237587544</v>
      </c>
      <c r="X11" s="5">
        <v>4.1987612103435819</v>
      </c>
    </row>
    <row r="12" spans="1:24">
      <c r="A12" s="3">
        <v>10</v>
      </c>
      <c r="B12" s="3" t="s">
        <v>51</v>
      </c>
      <c r="C12" s="3" t="s">
        <v>52</v>
      </c>
      <c r="D12" s="4">
        <v>27148.17</v>
      </c>
      <c r="E12" s="3" t="s">
        <v>42</v>
      </c>
      <c r="F12" s="3">
        <v>305500</v>
      </c>
      <c r="G12" s="5">
        <v>24.19</v>
      </c>
      <c r="H12" s="5">
        <v>34.29</v>
      </c>
      <c r="I12" s="5">
        <v>41.76</v>
      </c>
      <c r="J12" s="5">
        <v>9.6106342207774134</v>
      </c>
      <c r="K12" s="5">
        <v>4.9409504550050665</v>
      </c>
      <c r="L12" s="5">
        <v>99.507468639779859</v>
      </c>
      <c r="M12" s="5">
        <v>60.978142076502742</v>
      </c>
      <c r="N12" s="6">
        <v>0.37146408026765709</v>
      </c>
      <c r="O12" s="6">
        <v>0.44834661047135038</v>
      </c>
      <c r="P12" s="6">
        <v>0.24672307562535523</v>
      </c>
      <c r="Q12" s="6">
        <v>0.86331196541055988</v>
      </c>
      <c r="R12" s="7">
        <v>6.0984237376085826</v>
      </c>
      <c r="S12" s="7">
        <v>7.0889058326174315</v>
      </c>
      <c r="T12" s="5">
        <v>-0.14341589009760661</v>
      </c>
      <c r="U12" s="5">
        <v>1.6224635290208496</v>
      </c>
      <c r="V12" s="5">
        <v>0.66310536814876442</v>
      </c>
      <c r="W12" s="5">
        <v>0.46586487939331922</v>
      </c>
      <c r="X12" s="5">
        <v>3.9258410307407132</v>
      </c>
    </row>
    <row r="13" spans="1:24">
      <c r="A13" s="3">
        <v>11</v>
      </c>
      <c r="B13" s="3" t="s">
        <v>53</v>
      </c>
      <c r="C13" s="3" t="s">
        <v>54</v>
      </c>
      <c r="D13" s="4">
        <v>4629.67</v>
      </c>
      <c r="E13" s="3">
        <v>0</v>
      </c>
      <c r="F13" s="3">
        <v>70000</v>
      </c>
      <c r="G13" s="5">
        <v>47.21</v>
      </c>
      <c r="H13" s="5">
        <v>354.25</v>
      </c>
      <c r="I13" s="5">
        <v>186.3</v>
      </c>
      <c r="J13" s="5">
        <v>15.999999999999993</v>
      </c>
      <c r="K13" s="5">
        <v>24.069148936170205</v>
      </c>
      <c r="L13" s="5">
        <v>9.8557692307692299</v>
      </c>
      <c r="M13" s="5">
        <v>17.421602787456436</v>
      </c>
      <c r="N13" s="6">
        <v>-0.37084500623154565</v>
      </c>
      <c r="O13" s="6">
        <v>2.6369957253972744</v>
      </c>
      <c r="P13" s="6">
        <v>0.37806366328485613</v>
      </c>
      <c r="Q13" s="6">
        <v>-0.13812431555596835</v>
      </c>
      <c r="R13" s="7">
        <v>20.261137855579868</v>
      </c>
      <c r="S13" s="7">
        <v>13.737893175074182</v>
      </c>
      <c r="T13" s="5">
        <v>1.3917869519425459</v>
      </c>
      <c r="U13" s="5">
        <v>0.78944655014804388</v>
      </c>
      <c r="V13" s="5">
        <v>0.50469278387409056</v>
      </c>
      <c r="W13" s="5">
        <v>-0.68093048862804184</v>
      </c>
      <c r="X13" s="5">
        <v>3.830801067769976</v>
      </c>
    </row>
    <row r="14" spans="1:24">
      <c r="A14" s="3">
        <v>12</v>
      </c>
      <c r="B14" s="3" t="s">
        <v>55</v>
      </c>
      <c r="C14" s="3" t="s">
        <v>56</v>
      </c>
      <c r="D14" s="4">
        <v>115620.83</v>
      </c>
      <c r="E14" s="3" t="s">
        <v>57</v>
      </c>
      <c r="F14" s="3">
        <v>16780</v>
      </c>
      <c r="G14" s="5">
        <v>12.24</v>
      </c>
      <c r="H14" s="5">
        <v>7.08</v>
      </c>
      <c r="I14" s="5">
        <v>-10.029999999999999</v>
      </c>
      <c r="J14" s="5">
        <v>18.101177176776595</v>
      </c>
      <c r="K14" s="5">
        <v>220.60242149817896</v>
      </c>
      <c r="L14" s="5">
        <v>41.593131501519373</v>
      </c>
      <c r="M14" s="5">
        <v>155.89099504928416</v>
      </c>
      <c r="N14" s="6">
        <v>0.10775878360326595</v>
      </c>
      <c r="O14" s="6">
        <v>0.48177080202589795</v>
      </c>
      <c r="P14" s="6">
        <v>-2.4973095245899895E-2</v>
      </c>
      <c r="Q14" s="6">
        <v>-0.20747887729226647</v>
      </c>
      <c r="R14" s="7">
        <v>5.2515130580600973</v>
      </c>
      <c r="S14" s="7">
        <v>8.0609474926673226</v>
      </c>
      <c r="T14" s="5">
        <v>-0.42023271300726001</v>
      </c>
      <c r="U14" s="5">
        <v>2.0590450739819977</v>
      </c>
      <c r="V14" s="5">
        <v>5.5305584342542111E-2</v>
      </c>
      <c r="W14" s="5">
        <v>0.53496360646242425</v>
      </c>
      <c r="X14" s="5">
        <v>3.8105284660268595</v>
      </c>
    </row>
    <row r="15" spans="1:24">
      <c r="A15" s="3">
        <v>13</v>
      </c>
      <c r="B15" s="3" t="s">
        <v>58</v>
      </c>
      <c r="C15" s="3" t="s">
        <v>59</v>
      </c>
      <c r="D15" s="4">
        <v>1445812.7</v>
      </c>
      <c r="E15" s="3" t="s">
        <v>60</v>
      </c>
      <c r="F15" s="3">
        <v>198600</v>
      </c>
      <c r="G15" s="5">
        <v>10.46</v>
      </c>
      <c r="H15" s="5">
        <v>55.16</v>
      </c>
      <c r="I15" s="5">
        <v>103.28</v>
      </c>
      <c r="J15" s="5">
        <v>29.356862974427255</v>
      </c>
      <c r="K15" s="5">
        <v>23.940376634001325</v>
      </c>
      <c r="L15" s="5">
        <v>35.887541485831001</v>
      </c>
      <c r="M15" s="5">
        <v>24.784734300059853</v>
      </c>
      <c r="N15" s="6">
        <v>-0.18844059123287546</v>
      </c>
      <c r="O15" s="6">
        <v>-5.9550652722859608E-2</v>
      </c>
      <c r="P15" s="6">
        <v>0.37529078282408229</v>
      </c>
      <c r="Q15" s="6">
        <v>0.73426483942214649</v>
      </c>
      <c r="R15" s="7">
        <v>11.317945039952981</v>
      </c>
      <c r="S15" s="7">
        <v>8.1386358104485694</v>
      </c>
      <c r="T15" s="5">
        <v>0.6613102584789935</v>
      </c>
      <c r="U15" s="5">
        <v>1.2876853943242139</v>
      </c>
      <c r="V15" s="5">
        <v>0.2601852230984899</v>
      </c>
      <c r="W15" s="5">
        <v>-0.13053554715410315</v>
      </c>
      <c r="X15" s="5">
        <v>3.7622536258883561</v>
      </c>
    </row>
    <row r="16" spans="1:24">
      <c r="A16" s="3">
        <v>14</v>
      </c>
      <c r="B16" s="3" t="s">
        <v>61</v>
      </c>
      <c r="C16" s="3" t="s">
        <v>62</v>
      </c>
      <c r="D16" s="4">
        <v>14549.24</v>
      </c>
      <c r="E16" s="3">
        <v>0</v>
      </c>
      <c r="F16" s="3">
        <v>38950</v>
      </c>
      <c r="G16" s="5">
        <v>13.89</v>
      </c>
      <c r="H16" s="5">
        <v>312.17</v>
      </c>
      <c r="I16" s="5">
        <v>444.76</v>
      </c>
      <c r="J16" s="5">
        <v>0</v>
      </c>
      <c r="K16" s="5">
        <v>0</v>
      </c>
      <c r="L16" s="5">
        <v>0</v>
      </c>
      <c r="M16" s="5">
        <v>0</v>
      </c>
      <c r="N16" s="6">
        <v>-0.46010994388710336</v>
      </c>
      <c r="O16" s="6">
        <v>-0.40210760149671049</v>
      </c>
      <c r="P16" s="6">
        <v>1.0117380701672389</v>
      </c>
      <c r="Q16" s="6">
        <v>1.4353670707198452</v>
      </c>
      <c r="R16" s="7">
        <v>27.979307692307692</v>
      </c>
      <c r="S16" s="7">
        <v>15.314989473684209</v>
      </c>
      <c r="T16" s="5">
        <v>2.2660797644906672</v>
      </c>
      <c r="U16" s="5">
        <v>-8.7549504767913108E-2</v>
      </c>
      <c r="V16" s="5">
        <v>0.60291890892116917</v>
      </c>
      <c r="W16" s="5">
        <v>-0.8134858993254539</v>
      </c>
      <c r="X16" s="5">
        <v>3.4201965964586165</v>
      </c>
    </row>
    <row r="17" spans="1:24">
      <c r="A17" s="3">
        <v>15</v>
      </c>
      <c r="B17" s="3" t="s">
        <v>63</v>
      </c>
      <c r="C17" s="3" t="s">
        <v>64</v>
      </c>
      <c r="D17" s="4">
        <v>13015.57</v>
      </c>
      <c r="E17" s="3">
        <v>0</v>
      </c>
      <c r="F17" s="3">
        <v>42500</v>
      </c>
      <c r="G17" s="5">
        <v>110.4</v>
      </c>
      <c r="H17" s="5">
        <v>212.5</v>
      </c>
      <c r="I17" s="5">
        <v>515.94000000000005</v>
      </c>
      <c r="J17" s="5">
        <v>18.307741522712728</v>
      </c>
      <c r="K17" s="5">
        <v>12.173311184939095</v>
      </c>
      <c r="L17" s="5">
        <v>56.952755905511808</v>
      </c>
      <c r="M17" s="5">
        <v>39.783683559950568</v>
      </c>
      <c r="N17" s="6">
        <v>-0.62122903568572108</v>
      </c>
      <c r="O17" s="6">
        <v>-1.7854408220308446</v>
      </c>
      <c r="P17" s="6">
        <v>-0.17739522740840394</v>
      </c>
      <c r="Q17" s="6">
        <v>2.6408347848000511</v>
      </c>
      <c r="R17" s="7">
        <v>65.296593588521546</v>
      </c>
      <c r="S17" s="7">
        <v>57.547729583941283</v>
      </c>
      <c r="T17" s="5">
        <v>0.84099004514992759</v>
      </c>
      <c r="U17" s="5">
        <v>1.4709913314313308</v>
      </c>
      <c r="V17" s="5">
        <v>-0.19889124255772783</v>
      </c>
      <c r="W17" s="5">
        <v>-1.231168447906152</v>
      </c>
      <c r="X17" s="5">
        <v>3.3889922640767489</v>
      </c>
    </row>
    <row r="18" spans="1:24">
      <c r="A18" s="3">
        <v>16</v>
      </c>
      <c r="B18" s="3" t="s">
        <v>65</v>
      </c>
      <c r="C18" s="3" t="s">
        <v>66</v>
      </c>
      <c r="D18" s="4">
        <v>2357.37</v>
      </c>
      <c r="E18" s="3">
        <v>0</v>
      </c>
      <c r="F18" s="3">
        <v>9800</v>
      </c>
      <c r="G18" s="5">
        <v>26.61</v>
      </c>
      <c r="H18" s="5">
        <v>131.68</v>
      </c>
      <c r="I18" s="5">
        <v>94.83</v>
      </c>
      <c r="J18" s="5">
        <v>2.19780219780219</v>
      </c>
      <c r="K18" s="5">
        <v>14.925373134328357</v>
      </c>
      <c r="L18" s="5">
        <v>1.0309278350515427</v>
      </c>
      <c r="M18" s="5">
        <v>14.021164021164022</v>
      </c>
      <c r="N18" s="6">
        <v>1.5176870834871063</v>
      </c>
      <c r="O18" s="6">
        <v>3.577054089939212</v>
      </c>
      <c r="P18" s="6">
        <v>-0.28392657919630776</v>
      </c>
      <c r="Q18" s="6">
        <v>0.20448635555725236</v>
      </c>
      <c r="R18" s="7">
        <v>16.036530612244896</v>
      </c>
      <c r="S18" s="7">
        <v>10.93907192575406</v>
      </c>
      <c r="T18" s="5">
        <v>0.97225871899432759</v>
      </c>
      <c r="U18" s="5">
        <v>0.38862416269709865</v>
      </c>
      <c r="V18" s="5">
        <v>1.3853117657947447</v>
      </c>
      <c r="W18" s="5">
        <v>-0.48593026506599457</v>
      </c>
      <c r="X18" s="5">
        <v>3.3779830371474362</v>
      </c>
    </row>
    <row r="19" spans="1:24">
      <c r="A19" s="3">
        <v>17</v>
      </c>
      <c r="B19" s="3" t="s">
        <v>67</v>
      </c>
      <c r="C19" s="3" t="s">
        <v>68</v>
      </c>
      <c r="D19" s="4">
        <v>102013.39</v>
      </c>
      <c r="E19" s="3" t="s">
        <v>42</v>
      </c>
      <c r="F19" s="3">
        <v>283000</v>
      </c>
      <c r="G19" s="5">
        <v>10.98</v>
      </c>
      <c r="H19" s="5">
        <v>226.04</v>
      </c>
      <c r="I19" s="5">
        <v>464.87</v>
      </c>
      <c r="J19" s="5">
        <v>0.45492298399274489</v>
      </c>
      <c r="K19" s="5">
        <v>0.45373840994278325</v>
      </c>
      <c r="L19" s="5">
        <v>0.51571772876874977</v>
      </c>
      <c r="M19" s="5">
        <v>0.50160719038552237</v>
      </c>
      <c r="N19" s="6">
        <v>2.8372255838179674E-2</v>
      </c>
      <c r="O19" s="6">
        <v>-0.8980177014017473</v>
      </c>
      <c r="P19" s="6">
        <v>0.16075360303191571</v>
      </c>
      <c r="Q19" s="6">
        <v>2.1883836033681461</v>
      </c>
      <c r="R19" s="7">
        <v>26.30160109317795</v>
      </c>
      <c r="S19" s="7">
        <v>20.781736880704042</v>
      </c>
      <c r="T19" s="5">
        <v>2.3042036807306547</v>
      </c>
      <c r="U19" s="5">
        <v>-6.3588476288084173E-2</v>
      </c>
      <c r="V19" s="5">
        <v>0.46957333644011745</v>
      </c>
      <c r="W19" s="5">
        <v>-0.90126391174259146</v>
      </c>
      <c r="X19" s="5">
        <v>3.348069949088635</v>
      </c>
    </row>
    <row r="20" spans="1:24">
      <c r="A20" s="3">
        <v>18</v>
      </c>
      <c r="B20" s="3" t="s">
        <v>69</v>
      </c>
      <c r="C20" s="3" t="s">
        <v>70</v>
      </c>
      <c r="D20" s="4">
        <v>63281.07</v>
      </c>
      <c r="E20" s="3" t="s">
        <v>71</v>
      </c>
      <c r="F20" s="3">
        <v>331500</v>
      </c>
      <c r="G20" s="5">
        <v>20.11</v>
      </c>
      <c r="H20" s="5">
        <v>438.15</v>
      </c>
      <c r="I20" s="5">
        <v>378.35</v>
      </c>
      <c r="J20" s="5">
        <v>0</v>
      </c>
      <c r="K20" s="5">
        <v>0</v>
      </c>
      <c r="L20" s="5">
        <v>0</v>
      </c>
      <c r="M20" s="5">
        <v>0</v>
      </c>
      <c r="N20" s="6">
        <v>4.7515157376447646E-2</v>
      </c>
      <c r="O20" s="6">
        <v>-0.69082523414980179</v>
      </c>
      <c r="P20" s="6">
        <v>1.2209543865171686</v>
      </c>
      <c r="Q20" s="6">
        <v>1.2511071636430924</v>
      </c>
      <c r="R20" s="7">
        <v>119.39824528301887</v>
      </c>
      <c r="S20" s="7">
        <v>83.264565789473679</v>
      </c>
      <c r="T20" s="5">
        <v>2.1845915311529627</v>
      </c>
      <c r="U20" s="5">
        <v>-8.7549504767913108E-2</v>
      </c>
      <c r="V20" s="5">
        <v>0.88675470592623018</v>
      </c>
      <c r="W20" s="5">
        <v>-1.3079577190876883</v>
      </c>
      <c r="X20" s="5">
        <v>3.3345641335760039</v>
      </c>
    </row>
    <row r="21" spans="1:24">
      <c r="A21" s="3">
        <v>19</v>
      </c>
      <c r="B21" s="3" t="s">
        <v>72</v>
      </c>
      <c r="C21" s="3" t="s">
        <v>73</v>
      </c>
      <c r="D21" s="4">
        <v>20654.009999999998</v>
      </c>
      <c r="E21" s="3">
        <v>0</v>
      </c>
      <c r="F21" s="3">
        <v>7190</v>
      </c>
      <c r="G21" s="5">
        <v>10.79</v>
      </c>
      <c r="H21" s="5">
        <v>28.62</v>
      </c>
      <c r="I21" s="5">
        <v>46.73</v>
      </c>
      <c r="J21" s="5">
        <v>15.243483754016873</v>
      </c>
      <c r="K21" s="5">
        <v>17.00626634020832</v>
      </c>
      <c r="L21" s="5">
        <v>32.111756659759735</v>
      </c>
      <c r="M21" s="5">
        <v>42.337074412901998</v>
      </c>
      <c r="N21" s="6">
        <v>-2.7867227719943977E-2</v>
      </c>
      <c r="O21" s="6">
        <v>0.11853146192918469</v>
      </c>
      <c r="P21" s="6">
        <v>-3.2652254937418933E-2</v>
      </c>
      <c r="Q21" s="6">
        <v>1.2965133647170695</v>
      </c>
      <c r="R21" s="7">
        <v>7.0575807278318816</v>
      </c>
      <c r="S21" s="7">
        <v>6.8427014312218386</v>
      </c>
      <c r="T21" s="5">
        <v>0.11013002423362235</v>
      </c>
      <c r="U21" s="5">
        <v>1.292600124587298</v>
      </c>
      <c r="V21" s="5">
        <v>0.29739637579499478</v>
      </c>
      <c r="W21" s="5">
        <v>0.35238638313638426</v>
      </c>
      <c r="X21" s="5">
        <v>3.2239848528882162</v>
      </c>
    </row>
    <row r="22" spans="1:24">
      <c r="A22" s="3">
        <v>20</v>
      </c>
      <c r="B22" s="3" t="s">
        <v>74</v>
      </c>
      <c r="C22" s="3" t="s">
        <v>75</v>
      </c>
      <c r="D22" s="4">
        <v>4254.6899999999996</v>
      </c>
      <c r="E22" s="3">
        <v>0</v>
      </c>
      <c r="F22" s="3">
        <v>11930</v>
      </c>
      <c r="G22" s="5">
        <v>22.23</v>
      </c>
      <c r="H22" s="5">
        <v>103.24</v>
      </c>
      <c r="I22" s="5">
        <v>100.95</v>
      </c>
      <c r="J22" s="5">
        <v>2.7378190255220369</v>
      </c>
      <c r="K22" s="5">
        <v>2.7216666666666667</v>
      </c>
      <c r="L22" s="5">
        <v>7.6238174735670627</v>
      </c>
      <c r="M22" s="5">
        <v>7.2386544145738307</v>
      </c>
      <c r="N22" s="6">
        <v>1.3370515830765579</v>
      </c>
      <c r="O22" s="6">
        <v>2.8977269789338354</v>
      </c>
      <c r="P22" s="6">
        <v>-0.79813570436389025</v>
      </c>
      <c r="Q22" s="6">
        <v>2.6288542761047222</v>
      </c>
      <c r="R22" s="7">
        <v>8.7997724922440543</v>
      </c>
      <c r="S22" s="7">
        <v>7.9775936099600617</v>
      </c>
      <c r="T22" s="5">
        <v>0.83906877554177728</v>
      </c>
      <c r="U22" s="5">
        <v>0.16962309803879227</v>
      </c>
      <c r="V22" s="5">
        <v>1.5828667176144151</v>
      </c>
      <c r="W22" s="5">
        <v>4.7372633747387163E-2</v>
      </c>
      <c r="X22" s="5">
        <v>3.2044023938783592</v>
      </c>
    </row>
    <row r="23" spans="1:24">
      <c r="A23" s="3">
        <v>21</v>
      </c>
      <c r="B23" s="3" t="s">
        <v>76</v>
      </c>
      <c r="C23" s="3" t="s">
        <v>77</v>
      </c>
      <c r="D23" s="4">
        <v>5476.75</v>
      </c>
      <c r="E23" s="3">
        <v>0</v>
      </c>
      <c r="F23" s="3">
        <v>47300</v>
      </c>
      <c r="G23" s="5">
        <v>15.09</v>
      </c>
      <c r="H23" s="5">
        <v>97.91</v>
      </c>
      <c r="I23" s="5">
        <v>80.88</v>
      </c>
      <c r="J23" s="5">
        <v>5.6325399413107213</v>
      </c>
      <c r="K23" s="5">
        <v>1.8242595204513323</v>
      </c>
      <c r="L23" s="5">
        <v>0.98927128326598002</v>
      </c>
      <c r="M23" s="5">
        <v>-2.1081576535288749</v>
      </c>
      <c r="N23" s="6">
        <v>6.0751358013420367E-2</v>
      </c>
      <c r="O23" s="6">
        <v>0.48390742684986532</v>
      </c>
      <c r="P23" s="6">
        <v>0.15024421417811659</v>
      </c>
      <c r="Q23" s="6">
        <v>0.44082713287990144</v>
      </c>
      <c r="R23" s="7">
        <v>3.0224889624724063</v>
      </c>
      <c r="S23" s="7">
        <v>2.5640215355805243</v>
      </c>
      <c r="T23" s="5">
        <v>0.83097920298245109</v>
      </c>
      <c r="U23" s="5">
        <v>-3.5340322200053106E-2</v>
      </c>
      <c r="V23" s="5">
        <v>0.31074051266817093</v>
      </c>
      <c r="W23" s="5">
        <v>2.9674620363478836</v>
      </c>
      <c r="X23" s="5">
        <v>2.9702596909156833</v>
      </c>
    </row>
    <row r="24" spans="1:24">
      <c r="A24" s="3">
        <v>22</v>
      </c>
      <c r="B24" s="3" t="s">
        <v>78</v>
      </c>
      <c r="C24" s="3" t="s">
        <v>79</v>
      </c>
      <c r="D24" s="4">
        <v>12028.68</v>
      </c>
      <c r="E24" s="3" t="s">
        <v>80</v>
      </c>
      <c r="F24" s="3">
        <v>57400</v>
      </c>
      <c r="G24" s="5">
        <v>15.73</v>
      </c>
      <c r="H24" s="5">
        <v>21.35</v>
      </c>
      <c r="I24" s="5">
        <v>20.21</v>
      </c>
      <c r="J24" s="5">
        <v>19.412698412698415</v>
      </c>
      <c r="K24" s="5">
        <v>26.432553191489362</v>
      </c>
      <c r="L24" s="5">
        <v>35.296899224806211</v>
      </c>
      <c r="M24" s="5">
        <v>15.431861804222645</v>
      </c>
      <c r="N24" s="6">
        <v>0.15325788033267157</v>
      </c>
      <c r="O24" s="6">
        <v>0.35227805544748048</v>
      </c>
      <c r="P24" s="6">
        <v>0.35546959433620312</v>
      </c>
      <c r="Q24" s="6">
        <v>0.69941755870137035</v>
      </c>
      <c r="R24" s="7">
        <v>6.8919230174236388</v>
      </c>
      <c r="S24" s="7">
        <v>4.0002261390089791</v>
      </c>
      <c r="T24" s="5">
        <v>-0.20086008074590961</v>
      </c>
      <c r="U24" s="5">
        <v>1.0985159535355398</v>
      </c>
      <c r="V24" s="5">
        <v>0.53352502072011165</v>
      </c>
      <c r="W24" s="5">
        <v>0.99396224523418708</v>
      </c>
      <c r="X24" s="5">
        <v>2.9262479292894201</v>
      </c>
    </row>
    <row r="25" spans="1:24">
      <c r="A25" s="3">
        <v>23</v>
      </c>
      <c r="B25" s="3" t="s">
        <v>81</v>
      </c>
      <c r="C25" s="3" t="s">
        <v>82</v>
      </c>
      <c r="D25" s="4">
        <v>7012.13</v>
      </c>
      <c r="E25" s="3" t="s">
        <v>83</v>
      </c>
      <c r="F25" s="3">
        <v>29000</v>
      </c>
      <c r="G25" s="5">
        <v>16.47</v>
      </c>
      <c r="H25" s="5">
        <v>90.16</v>
      </c>
      <c r="I25" s="5">
        <v>99.59</v>
      </c>
      <c r="J25" s="5">
        <v>4.9540585171698348</v>
      </c>
      <c r="K25" s="5">
        <v>3.3955237504107449</v>
      </c>
      <c r="L25" s="5">
        <v>1.1686991869918728</v>
      </c>
      <c r="M25" s="5">
        <v>-0.49019607843137081</v>
      </c>
      <c r="N25" s="6">
        <v>0.47374193005548954</v>
      </c>
      <c r="O25" s="6">
        <v>4.128125120327204</v>
      </c>
      <c r="P25" s="6">
        <v>1.1310486257385417</v>
      </c>
      <c r="Q25" s="6">
        <v>0.88759906048518777</v>
      </c>
      <c r="R25" s="7">
        <v>17.609568056253138</v>
      </c>
      <c r="S25" s="7">
        <v>14.392713464696223</v>
      </c>
      <c r="T25" s="5">
        <v>0.83304885680877161</v>
      </c>
      <c r="U25" s="5">
        <v>1.0444744357051498E-2</v>
      </c>
      <c r="V25" s="5">
        <v>1.9521545291522688</v>
      </c>
      <c r="W25" s="5">
        <v>-0.65274805776232614</v>
      </c>
      <c r="X25" s="5">
        <v>2.8962432741983659</v>
      </c>
    </row>
    <row r="26" spans="1:24">
      <c r="A26" s="3">
        <v>24</v>
      </c>
      <c r="B26" s="3" t="s">
        <v>84</v>
      </c>
      <c r="C26" s="3" t="s">
        <v>85</v>
      </c>
      <c r="D26" s="4">
        <v>55354.06</v>
      </c>
      <c r="E26" s="3" t="s">
        <v>83</v>
      </c>
      <c r="F26" s="3">
        <v>64400</v>
      </c>
      <c r="G26" s="5">
        <v>13.18</v>
      </c>
      <c r="H26" s="5">
        <v>16.04</v>
      </c>
      <c r="I26" s="5">
        <v>9.15</v>
      </c>
      <c r="J26" s="5">
        <v>77.525173064820649</v>
      </c>
      <c r="K26" s="5">
        <v>13.25790987535953</v>
      </c>
      <c r="L26" s="5">
        <v>181.11423042328764</v>
      </c>
      <c r="M26" s="5">
        <v>26.965317083048078</v>
      </c>
      <c r="N26" s="6">
        <v>-6.2763598550856073E-2</v>
      </c>
      <c r="O26" s="6">
        <v>-0.37949140496650108</v>
      </c>
      <c r="P26" s="6">
        <v>9.8690863867980053E-2</v>
      </c>
      <c r="Q26" s="6">
        <v>0.33041189751935091</v>
      </c>
      <c r="R26" s="7">
        <v>53.669898582481721</v>
      </c>
      <c r="S26" s="7">
        <v>42.037759061947035</v>
      </c>
      <c r="T26" s="5">
        <v>-0.25549060978829435</v>
      </c>
      <c r="U26" s="5">
        <v>1.9238962182215162</v>
      </c>
      <c r="V26" s="5">
        <v>-1.3401312857757738E-2</v>
      </c>
      <c r="W26" s="5">
        <v>-1.1715121778852349</v>
      </c>
      <c r="X26" s="5">
        <v>2.865399119960216</v>
      </c>
    </row>
    <row r="27" spans="1:24">
      <c r="A27" s="3">
        <v>25</v>
      </c>
      <c r="B27" s="3" t="s">
        <v>86</v>
      </c>
      <c r="C27" s="3" t="s">
        <v>87</v>
      </c>
      <c r="D27" s="4">
        <v>143259.6</v>
      </c>
      <c r="E27" s="3" t="s">
        <v>60</v>
      </c>
      <c r="F27" s="3">
        <v>147700</v>
      </c>
      <c r="G27" s="5">
        <v>3.58</v>
      </c>
      <c r="H27" s="5">
        <v>142.93</v>
      </c>
      <c r="I27" s="5">
        <v>456.31</v>
      </c>
      <c r="J27" s="5">
        <v>0</v>
      </c>
      <c r="K27" s="5">
        <v>0</v>
      </c>
      <c r="L27" s="5">
        <v>0</v>
      </c>
      <c r="M27" s="5">
        <v>0</v>
      </c>
      <c r="N27" s="6">
        <v>1.9649503418968085E-2</v>
      </c>
      <c r="O27" s="6">
        <v>0.27116249103026951</v>
      </c>
      <c r="P27" s="6">
        <v>7.9686038492359321E-2</v>
      </c>
      <c r="Q27" s="6">
        <v>0.14818357722623823</v>
      </c>
      <c r="R27" s="7">
        <v>80.922539865448812</v>
      </c>
      <c r="S27" s="7">
        <v>45.546762978765344</v>
      </c>
      <c r="T27" s="5">
        <v>2.3399176774580659</v>
      </c>
      <c r="U27" s="5">
        <v>-8.7549504767913108E-2</v>
      </c>
      <c r="V27" s="5">
        <v>0.11704851588928981</v>
      </c>
      <c r="W27" s="5">
        <v>-1.2229269949429011</v>
      </c>
      <c r="X27" s="5">
        <v>2.8403625250691116</v>
      </c>
    </row>
    <row r="28" spans="1:24">
      <c r="A28" s="3">
        <v>26</v>
      </c>
      <c r="B28" s="3" t="s">
        <v>88</v>
      </c>
      <c r="C28" s="3" t="s">
        <v>89</v>
      </c>
      <c r="D28" s="4">
        <v>8954.7800000000007</v>
      </c>
      <c r="E28" s="3" t="s">
        <v>39</v>
      </c>
      <c r="F28" s="3">
        <v>90900</v>
      </c>
      <c r="G28" s="5">
        <v>29.49</v>
      </c>
      <c r="H28" s="5">
        <v>56.99</v>
      </c>
      <c r="I28" s="5">
        <v>80</v>
      </c>
      <c r="J28" s="5">
        <v>12.149688149688153</v>
      </c>
      <c r="K28" s="5">
        <v>13.588235294117656</v>
      </c>
      <c r="L28" s="5">
        <v>14.207650273224036</v>
      </c>
      <c r="M28" s="5">
        <v>12.897435897435905</v>
      </c>
      <c r="N28" s="6">
        <v>0.91389738218024341</v>
      </c>
      <c r="O28" s="6">
        <v>1.6568134560536385</v>
      </c>
      <c r="P28" s="6">
        <v>0.60994798308836173</v>
      </c>
      <c r="Q28" s="6">
        <v>0.67354530206213892</v>
      </c>
      <c r="R28" s="7">
        <v>8.5691674641148321</v>
      </c>
      <c r="S28" s="7">
        <v>8.1351623892800369</v>
      </c>
      <c r="T28" s="5">
        <v>0.15766115778685458</v>
      </c>
      <c r="U28" s="5">
        <v>0.57252775960642399</v>
      </c>
      <c r="V28" s="5">
        <v>1.4238988920437046</v>
      </c>
      <c r="W28" s="5">
        <v>5.2614454818324073E-2</v>
      </c>
      <c r="X28" s="5">
        <v>2.8317533753459965</v>
      </c>
    </row>
    <row r="29" spans="1:24">
      <c r="A29" s="3">
        <v>27</v>
      </c>
      <c r="B29" s="3" t="s">
        <v>90</v>
      </c>
      <c r="C29" s="3" t="s">
        <v>91</v>
      </c>
      <c r="D29" s="4">
        <v>1915.47</v>
      </c>
      <c r="E29" s="3">
        <v>0</v>
      </c>
      <c r="F29" s="3">
        <v>6880</v>
      </c>
      <c r="G29" s="5">
        <v>-6.39</v>
      </c>
      <c r="H29" s="5">
        <v>109.12</v>
      </c>
      <c r="I29" s="5">
        <v>94.9</v>
      </c>
      <c r="J29" s="5">
        <v>1.1563157754509445</v>
      </c>
      <c r="K29" s="5">
        <v>1.504629629629628</v>
      </c>
      <c r="L29" s="5">
        <v>4.4771231126977451</v>
      </c>
      <c r="M29" s="5">
        <v>3.1339031339031376</v>
      </c>
      <c r="N29" s="6">
        <v>1.4178765524910335</v>
      </c>
      <c r="O29" s="6">
        <v>0.25602071554239952</v>
      </c>
      <c r="P29" s="6">
        <v>-0.518932690149154</v>
      </c>
      <c r="Q29" s="6">
        <v>-1.2568821229254439</v>
      </c>
      <c r="R29" s="7">
        <v>6.0046081504702196</v>
      </c>
      <c r="S29" s="7">
        <v>5.2913535911602212</v>
      </c>
      <c r="T29" s="5">
        <v>1.4534484268953012</v>
      </c>
      <c r="U29" s="5">
        <v>4.1393529296896062E-2</v>
      </c>
      <c r="V29" s="5">
        <v>0.12478478719378361</v>
      </c>
      <c r="W29" s="5">
        <v>0.76832631271550578</v>
      </c>
      <c r="X29" s="5">
        <v>2.7719076424882805</v>
      </c>
    </row>
    <row r="30" spans="1:24">
      <c r="A30" s="3">
        <v>28</v>
      </c>
      <c r="B30" s="3" t="s">
        <v>92</v>
      </c>
      <c r="C30" s="3" t="s">
        <v>93</v>
      </c>
      <c r="D30" s="4">
        <v>29117.83</v>
      </c>
      <c r="E30" s="3" t="s">
        <v>94</v>
      </c>
      <c r="F30" s="3">
        <v>72900</v>
      </c>
      <c r="G30" s="5">
        <v>-0.95</v>
      </c>
      <c r="H30" s="5">
        <v>-8.3000000000000007</v>
      </c>
      <c r="I30" s="5">
        <v>-3.57</v>
      </c>
      <c r="J30" s="5">
        <v>583.79590692458646</v>
      </c>
      <c r="K30" s="5">
        <v>12.883435582822077</v>
      </c>
      <c r="L30" s="5">
        <v>89.428023032629554</v>
      </c>
      <c r="M30" s="5">
        <v>3.3880903490759673</v>
      </c>
      <c r="N30" s="6">
        <v>-5.8060301883759879E-2</v>
      </c>
      <c r="O30" s="6">
        <v>1.1462530003094324</v>
      </c>
      <c r="P30" s="6">
        <v>-9.6642847355039849E-2</v>
      </c>
      <c r="Q30" s="6">
        <v>0.31355942389937713</v>
      </c>
      <c r="R30" s="7">
        <v>118.01495561950311</v>
      </c>
      <c r="S30" s="7">
        <v>14.457711022840119</v>
      </c>
      <c r="T30" s="5">
        <v>-0.25077303507678528</v>
      </c>
      <c r="U30" s="5">
        <v>1.7012734999139385</v>
      </c>
      <c r="V30" s="5">
        <v>0.19803176744987133</v>
      </c>
      <c r="W30" s="5">
        <v>-0.9662867664585042</v>
      </c>
      <c r="X30" s="5">
        <v>2.7412758314333185</v>
      </c>
    </row>
    <row r="31" spans="1:24">
      <c r="A31" s="3">
        <v>29</v>
      </c>
      <c r="B31" s="3" t="s">
        <v>95</v>
      </c>
      <c r="C31" s="3" t="s">
        <v>96</v>
      </c>
      <c r="D31" s="4">
        <v>2791.31</v>
      </c>
      <c r="E31" s="3">
        <v>0</v>
      </c>
      <c r="F31" s="3">
        <v>21100</v>
      </c>
      <c r="G31" s="5">
        <v>25</v>
      </c>
      <c r="H31" s="5">
        <v>11.94</v>
      </c>
      <c r="I31" s="5">
        <v>10.07</v>
      </c>
      <c r="J31" s="5">
        <v>26.195899772209575</v>
      </c>
      <c r="K31" s="5">
        <v>16.877907039779693</v>
      </c>
      <c r="L31" s="5">
        <v>32.612702299113437</v>
      </c>
      <c r="M31" s="5">
        <v>24.646839641311914</v>
      </c>
      <c r="N31" s="6">
        <v>0.23528737402868188</v>
      </c>
      <c r="O31" s="6">
        <v>-0.18420741515632441</v>
      </c>
      <c r="P31" s="6">
        <v>-0.77566447295355945</v>
      </c>
      <c r="Q31" s="6">
        <v>0.93980245834393172</v>
      </c>
      <c r="R31" s="7">
        <v>2.8316611716966773</v>
      </c>
      <c r="S31" s="7">
        <v>3.0564577059950726</v>
      </c>
      <c r="T31" s="5">
        <v>-0.53283446860920181</v>
      </c>
      <c r="U31" s="5">
        <v>1.1141978703316036</v>
      </c>
      <c r="V31" s="5">
        <v>-0.16339808653369883</v>
      </c>
      <c r="W31" s="5">
        <v>2.6853877371105126</v>
      </c>
      <c r="X31" s="5">
        <v>2.608439819770962</v>
      </c>
    </row>
    <row r="32" spans="1:24">
      <c r="A32" s="3">
        <v>30</v>
      </c>
      <c r="B32" s="3" t="s">
        <v>97</v>
      </c>
      <c r="C32" s="3" t="s">
        <v>98</v>
      </c>
      <c r="D32" s="4">
        <v>18327.88</v>
      </c>
      <c r="E32" s="3" t="s">
        <v>99</v>
      </c>
      <c r="F32" s="3">
        <v>65400</v>
      </c>
      <c r="G32" s="5">
        <v>9.18</v>
      </c>
      <c r="H32" s="5">
        <v>79.42</v>
      </c>
      <c r="I32" s="5">
        <v>61.48</v>
      </c>
      <c r="J32" s="5">
        <v>22.493314309886216</v>
      </c>
      <c r="K32" s="5">
        <v>11.796886247249239</v>
      </c>
      <c r="L32" s="5">
        <v>25.331446022388484</v>
      </c>
      <c r="M32" s="5">
        <v>13.205659988821239</v>
      </c>
      <c r="N32" s="6">
        <v>-1.6075050687804591</v>
      </c>
      <c r="O32" s="6">
        <v>-2.4747477613340987</v>
      </c>
      <c r="P32" s="6">
        <v>1.2492563242448118</v>
      </c>
      <c r="Q32" s="6">
        <v>3.7105704533202966</v>
      </c>
      <c r="R32" s="7">
        <v>7.5821829118453774</v>
      </c>
      <c r="S32" s="7">
        <v>7.9378583926684341</v>
      </c>
      <c r="T32" s="5">
        <v>0.68204644932827485</v>
      </c>
      <c r="U32" s="5">
        <v>0.75204770772925189</v>
      </c>
      <c r="V32" s="5">
        <v>-5.1984163322249533E-2</v>
      </c>
      <c r="W32" s="5">
        <v>0.16884082567952588</v>
      </c>
      <c r="X32" s="5">
        <v>2.5596013389684296</v>
      </c>
    </row>
    <row r="33" spans="1:24">
      <c r="A33" s="3">
        <v>31</v>
      </c>
      <c r="B33" s="3" t="s">
        <v>100</v>
      </c>
      <c r="C33" s="3" t="s">
        <v>101</v>
      </c>
      <c r="D33" s="4">
        <v>14294</v>
      </c>
      <c r="E33" s="3" t="s">
        <v>102</v>
      </c>
      <c r="F33" s="3">
        <v>102100</v>
      </c>
      <c r="G33" s="5">
        <v>8.39</v>
      </c>
      <c r="H33" s="5">
        <v>89.42</v>
      </c>
      <c r="I33" s="5">
        <v>102.58</v>
      </c>
      <c r="J33" s="5">
        <v>15.678214914856126</v>
      </c>
      <c r="K33" s="5">
        <v>4.6277665995975825</v>
      </c>
      <c r="L33" s="5">
        <v>19.880863737900235</v>
      </c>
      <c r="M33" s="5">
        <v>10.677083333333325</v>
      </c>
      <c r="N33" s="6">
        <v>-7.3008954806212389E-2</v>
      </c>
      <c r="O33" s="6">
        <v>0.32582132363229327</v>
      </c>
      <c r="P33" s="6">
        <v>-9.4995102840352591E-2</v>
      </c>
      <c r="Q33" s="6">
        <v>0.45751224289911852</v>
      </c>
      <c r="R33" s="7">
        <v>8.8782608695652172</v>
      </c>
      <c r="S33" s="7">
        <v>8.408235294117647</v>
      </c>
      <c r="T33" s="5">
        <v>1.0101065896066086</v>
      </c>
      <c r="U33" s="5">
        <v>0.48776961031300031</v>
      </c>
      <c r="V33" s="5">
        <v>4.9983915057382214E-2</v>
      </c>
      <c r="W33" s="5">
        <v>2.5854594495960947E-3</v>
      </c>
      <c r="X33" s="5">
        <v>2.5419757498180942</v>
      </c>
    </row>
    <row r="34" spans="1:24">
      <c r="A34" s="3">
        <v>32</v>
      </c>
      <c r="B34" s="3" t="s">
        <v>103</v>
      </c>
      <c r="C34" s="3" t="s">
        <v>104</v>
      </c>
      <c r="D34" s="4">
        <v>19231.400000000001</v>
      </c>
      <c r="E34" s="3" t="s">
        <v>80</v>
      </c>
      <c r="F34" s="3">
        <v>98300</v>
      </c>
      <c r="G34" s="5">
        <v>4.0199999999999996</v>
      </c>
      <c r="H34" s="5">
        <v>-2.58</v>
      </c>
      <c r="I34" s="5">
        <v>3.26</v>
      </c>
      <c r="J34" s="5">
        <v>10.696751797669224</v>
      </c>
      <c r="K34" s="5">
        <v>21.56765059990866</v>
      </c>
      <c r="L34" s="5">
        <v>22.881908237747652</v>
      </c>
      <c r="M34" s="5">
        <v>14.425332290852232</v>
      </c>
      <c r="N34" s="6">
        <v>-6.7523425231652404E-2</v>
      </c>
      <c r="O34" s="6">
        <v>0.63000093596930018</v>
      </c>
      <c r="P34" s="6">
        <v>0.29179570910074148</v>
      </c>
      <c r="Q34" s="6">
        <v>0.70804465613527878</v>
      </c>
      <c r="R34" s="7">
        <v>4.0798514982763194</v>
      </c>
      <c r="S34" s="7">
        <v>3.7544828932597984</v>
      </c>
      <c r="T34" s="5">
        <v>-0.2654238379415429</v>
      </c>
      <c r="U34" s="5">
        <v>0.80305570599960086</v>
      </c>
      <c r="V34" s="5">
        <v>0.42492226220420892</v>
      </c>
      <c r="W34" s="5">
        <v>1.736758051697171</v>
      </c>
      <c r="X34" s="5">
        <v>2.5012769431396817</v>
      </c>
    </row>
    <row r="35" spans="1:24">
      <c r="A35" s="3">
        <v>33</v>
      </c>
      <c r="B35" s="3" t="s">
        <v>105</v>
      </c>
      <c r="C35" s="3" t="s">
        <v>106</v>
      </c>
      <c r="D35" s="4">
        <v>8805.8799999999992</v>
      </c>
      <c r="E35" s="3" t="s">
        <v>60</v>
      </c>
      <c r="F35" s="3">
        <v>30400</v>
      </c>
      <c r="G35" s="5">
        <v>-0.49</v>
      </c>
      <c r="H35" s="5">
        <v>54.71</v>
      </c>
      <c r="I35" s="5">
        <v>41.07</v>
      </c>
      <c r="J35" s="5">
        <v>17.535714285714278</v>
      </c>
      <c r="K35" s="5">
        <v>12.840879004500927</v>
      </c>
      <c r="L35" s="5">
        <v>16.181229773462789</v>
      </c>
      <c r="M35" s="5">
        <v>13.591022443890278</v>
      </c>
      <c r="N35" s="6">
        <v>0.53318123799097872</v>
      </c>
      <c r="O35" s="6">
        <v>0.87883891218140608</v>
      </c>
      <c r="P35" s="6">
        <v>-0.58477630855746388</v>
      </c>
      <c r="Q35" s="6">
        <v>1.2226852966426978</v>
      </c>
      <c r="R35" s="7">
        <v>12.264456824512534</v>
      </c>
      <c r="S35" s="7">
        <v>9.6661690450054891</v>
      </c>
      <c r="T35" s="5">
        <v>0.54947731451920312</v>
      </c>
      <c r="U35" s="5">
        <v>0.63574561829689324</v>
      </c>
      <c r="V35" s="5">
        <v>0.44120226797013851</v>
      </c>
      <c r="W35" s="5">
        <v>-0.29037928517412193</v>
      </c>
      <c r="X35" s="5">
        <v>2.3917198337556687</v>
      </c>
    </row>
    <row r="36" spans="1:24">
      <c r="A36" s="3">
        <v>34</v>
      </c>
      <c r="B36" s="3" t="s">
        <v>107</v>
      </c>
      <c r="C36" s="3" t="s">
        <v>108</v>
      </c>
      <c r="D36" s="4">
        <v>69300</v>
      </c>
      <c r="E36" s="3" t="s">
        <v>42</v>
      </c>
      <c r="F36" s="3">
        <v>231000</v>
      </c>
      <c r="G36" s="5">
        <v>47.51</v>
      </c>
      <c r="H36" s="5">
        <v>200.78</v>
      </c>
      <c r="I36" s="5">
        <v>253.21</v>
      </c>
      <c r="J36" s="5">
        <v>6.3667956001450587</v>
      </c>
      <c r="K36" s="5">
        <v>7.9351427855646639</v>
      </c>
      <c r="L36" s="5">
        <v>12.168016747064714</v>
      </c>
      <c r="M36" s="5">
        <v>10.709076070298273</v>
      </c>
      <c r="N36" s="6">
        <v>-0.46830663780663778</v>
      </c>
      <c r="O36" s="6">
        <v>-1.4851310245310245</v>
      </c>
      <c r="P36" s="6">
        <v>-0.44609018759018759</v>
      </c>
      <c r="Q36" s="6">
        <v>1.4665334776334777</v>
      </c>
      <c r="R36" s="7">
        <v>28.116099611324337</v>
      </c>
      <c r="S36" s="7">
        <v>23.116335543784274</v>
      </c>
      <c r="T36" s="5">
        <v>1.7472780810070603</v>
      </c>
      <c r="U36" s="5">
        <v>0.38232088880670506</v>
      </c>
      <c r="V36" s="5">
        <v>-0.52462385805698664</v>
      </c>
      <c r="W36" s="5">
        <v>-0.94608903236989295</v>
      </c>
      <c r="X36" s="5">
        <v>2.3878905248820677</v>
      </c>
    </row>
    <row r="37" spans="1:24">
      <c r="A37" s="3">
        <v>35</v>
      </c>
      <c r="B37" s="3" t="s">
        <v>109</v>
      </c>
      <c r="C37" s="3" t="s">
        <v>110</v>
      </c>
      <c r="D37" s="4">
        <v>11969.03</v>
      </c>
      <c r="E37" s="3">
        <v>0</v>
      </c>
      <c r="F37" s="3">
        <v>25100</v>
      </c>
      <c r="G37" s="5">
        <v>20.96</v>
      </c>
      <c r="H37" s="5">
        <v>88.29</v>
      </c>
      <c r="I37" s="5">
        <v>245.69</v>
      </c>
      <c r="J37" s="5">
        <v>3.4965034965035002</v>
      </c>
      <c r="K37" s="5">
        <v>10.909090909090914</v>
      </c>
      <c r="L37" s="5">
        <v>9.375</v>
      </c>
      <c r="M37" s="5">
        <v>19.999999999999996</v>
      </c>
      <c r="N37" s="6">
        <v>-0.82012410362410315</v>
      </c>
      <c r="O37" s="6">
        <v>-1.1256208732035928</v>
      </c>
      <c r="P37" s="6">
        <v>-0.13476447130636318</v>
      </c>
      <c r="Q37" s="6">
        <v>1.1344269335109027</v>
      </c>
      <c r="R37" s="7">
        <v>22.798152380952381</v>
      </c>
      <c r="S37" s="7">
        <v>14.248845238095237</v>
      </c>
      <c r="T37" s="5">
        <v>1.5096416601290263</v>
      </c>
      <c r="U37" s="5">
        <v>0.51726551865556303</v>
      </c>
      <c r="V37" s="5">
        <v>-0.55618805766142554</v>
      </c>
      <c r="W37" s="5">
        <v>-0.73193641582768554</v>
      </c>
      <c r="X37" s="5">
        <v>2.3768372619293974</v>
      </c>
    </row>
    <row r="38" spans="1:24">
      <c r="A38" s="3">
        <v>36</v>
      </c>
      <c r="B38" s="3" t="s">
        <v>111</v>
      </c>
      <c r="C38" s="3" t="s">
        <v>112</v>
      </c>
      <c r="D38" s="4">
        <v>5286.25</v>
      </c>
      <c r="E38" s="3">
        <v>0</v>
      </c>
      <c r="F38" s="3">
        <v>6930</v>
      </c>
      <c r="G38" s="5">
        <v>0.73</v>
      </c>
      <c r="H38" s="5">
        <v>-5.33</v>
      </c>
      <c r="I38" s="5">
        <v>-16.510000000000002</v>
      </c>
      <c r="J38" s="5">
        <v>13.533834586466176</v>
      </c>
      <c r="K38" s="5">
        <v>8.0536912751677967</v>
      </c>
      <c r="L38" s="5">
        <v>35.087719298245609</v>
      </c>
      <c r="M38" s="5">
        <v>24.409448818897637</v>
      </c>
      <c r="N38" s="6">
        <v>-2.0619531804209033E-2</v>
      </c>
      <c r="O38" s="6">
        <v>-8.2097895483565858E-2</v>
      </c>
      <c r="P38" s="6">
        <v>-4.5495388980846532E-3</v>
      </c>
      <c r="Q38" s="6">
        <v>-2.1007330338141405E-2</v>
      </c>
      <c r="R38" s="7">
        <v>3.4326298701298703</v>
      </c>
      <c r="S38" s="7">
        <v>3.3457278481012658</v>
      </c>
      <c r="T38" s="5">
        <v>-0.32846287261344154</v>
      </c>
      <c r="U38" s="5">
        <v>0.8978123651387685</v>
      </c>
      <c r="V38" s="5">
        <v>-8.1762825943870229E-2</v>
      </c>
      <c r="W38" s="5">
        <v>2.2290495033462339</v>
      </c>
      <c r="X38" s="5">
        <v>2.3356923470866215</v>
      </c>
    </row>
    <row r="39" spans="1:24">
      <c r="A39" s="3">
        <v>37</v>
      </c>
      <c r="B39" s="3" t="s">
        <v>113</v>
      </c>
      <c r="C39" s="3" t="s">
        <v>114</v>
      </c>
      <c r="D39" s="4">
        <v>12112.5</v>
      </c>
      <c r="E39" s="3" t="s">
        <v>42</v>
      </c>
      <c r="F39" s="3">
        <v>31250</v>
      </c>
      <c r="G39" s="5">
        <v>17.04</v>
      </c>
      <c r="H39" s="5">
        <v>0.97</v>
      </c>
      <c r="I39" s="5">
        <v>0.81</v>
      </c>
      <c r="J39" s="5">
        <v>5.0025858777242416</v>
      </c>
      <c r="K39" s="5">
        <v>2.5639040033526461</v>
      </c>
      <c r="L39" s="5">
        <v>8.0148796498905828</v>
      </c>
      <c r="M39" s="5">
        <v>2.6851381562371213</v>
      </c>
      <c r="N39" s="6">
        <v>1.866527141382869</v>
      </c>
      <c r="O39" s="6">
        <v>2.7179178534571724</v>
      </c>
      <c r="P39" s="6">
        <v>0.59597275541795669</v>
      </c>
      <c r="Q39" s="6">
        <v>1.8411459236326109</v>
      </c>
      <c r="R39" s="7">
        <v>4.9075417115722777</v>
      </c>
      <c r="S39" s="7">
        <v>4.7174955307937072</v>
      </c>
      <c r="T39" s="5">
        <v>-0.51667584974558567</v>
      </c>
      <c r="U39" s="5">
        <v>0.12014983007976167</v>
      </c>
      <c r="V39" s="5">
        <v>2.1857533623874397</v>
      </c>
      <c r="W39" s="5">
        <v>1.1456633844602078</v>
      </c>
      <c r="X39" s="5">
        <v>2.2238709401586885</v>
      </c>
    </row>
    <row r="40" spans="1:24">
      <c r="A40" s="3">
        <v>38</v>
      </c>
      <c r="B40" s="3" t="s">
        <v>115</v>
      </c>
      <c r="C40" s="3" t="s">
        <v>116</v>
      </c>
      <c r="D40" s="4">
        <v>31812.95</v>
      </c>
      <c r="E40" s="3" t="s">
        <v>71</v>
      </c>
      <c r="F40" s="3">
        <v>50300</v>
      </c>
      <c r="G40" s="5">
        <v>35.58</v>
      </c>
      <c r="H40" s="5">
        <v>70.8</v>
      </c>
      <c r="I40" s="5">
        <v>370.09</v>
      </c>
      <c r="J40" s="5">
        <v>13.322314378740053</v>
      </c>
      <c r="K40" s="5">
        <v>3.0184568835098347</v>
      </c>
      <c r="L40" s="5">
        <v>16.075495841330767</v>
      </c>
      <c r="M40" s="5">
        <v>3.8318427612939576</v>
      </c>
      <c r="N40" s="6">
        <v>0.43672655318038722</v>
      </c>
      <c r="O40" s="6">
        <v>1.2232861146168461</v>
      </c>
      <c r="P40" s="6">
        <v>-1.4369638779176404</v>
      </c>
      <c r="Q40" s="6">
        <v>3.779903466984357</v>
      </c>
      <c r="R40" s="7">
        <v>35.069890754357147</v>
      </c>
      <c r="S40" s="7">
        <v>22.664769205559868</v>
      </c>
      <c r="T40" s="5">
        <v>1.1334796759741896</v>
      </c>
      <c r="U40" s="5">
        <v>0.29835835843499425</v>
      </c>
      <c r="V40" s="5">
        <v>0.38705159346779977</v>
      </c>
      <c r="W40" s="5">
        <v>-0.98644135579904546</v>
      </c>
      <c r="X40" s="5">
        <v>2.1907671463995499</v>
      </c>
    </row>
    <row r="41" spans="1:24">
      <c r="A41" s="3">
        <v>39</v>
      </c>
      <c r="B41" s="3" t="s">
        <v>117</v>
      </c>
      <c r="C41" s="3" t="s">
        <v>118</v>
      </c>
      <c r="D41" s="4">
        <v>482453.04</v>
      </c>
      <c r="E41" s="3" t="s">
        <v>102</v>
      </c>
      <c r="F41" s="3">
        <v>120000</v>
      </c>
      <c r="G41" s="5">
        <v>3.27</v>
      </c>
      <c r="H41" s="5">
        <v>42.52</v>
      </c>
      <c r="I41" s="5">
        <v>34.68</v>
      </c>
      <c r="J41" s="5">
        <v>13.652163974364173</v>
      </c>
      <c r="K41" s="5">
        <v>9.2474834604038278</v>
      </c>
      <c r="L41" s="5">
        <v>13.076177351308216</v>
      </c>
      <c r="M41" s="5">
        <v>8.7358334925815804</v>
      </c>
      <c r="N41" s="6">
        <v>1.8357952516995228E-2</v>
      </c>
      <c r="O41" s="6">
        <v>-0.23706910417643964</v>
      </c>
      <c r="P41" s="6">
        <v>0.18627070937308221</v>
      </c>
      <c r="Q41" s="6">
        <v>0.63852699529056745</v>
      </c>
      <c r="R41" s="7">
        <v>4.7718572085745912</v>
      </c>
      <c r="S41" s="7">
        <v>4.8367800291017025</v>
      </c>
      <c r="T41" s="5">
        <v>0.32689366852263219</v>
      </c>
      <c r="U41" s="5">
        <v>0.44088902503728861</v>
      </c>
      <c r="V41" s="5">
        <v>0.20359313396375239</v>
      </c>
      <c r="W41" s="5">
        <v>1.1518485773426967</v>
      </c>
      <c r="X41" s="5">
        <v>2.1516359754936265</v>
      </c>
    </row>
    <row r="42" spans="1:24">
      <c r="A42" s="3">
        <v>40</v>
      </c>
      <c r="B42" s="3" t="s">
        <v>119</v>
      </c>
      <c r="C42" s="3" t="s">
        <v>120</v>
      </c>
      <c r="D42" s="4">
        <v>38836.74</v>
      </c>
      <c r="E42" s="3" t="s">
        <v>42</v>
      </c>
      <c r="F42" s="3">
        <v>416500</v>
      </c>
      <c r="G42" s="5">
        <v>42.64</v>
      </c>
      <c r="H42" s="5">
        <v>111.74</v>
      </c>
      <c r="I42" s="5">
        <v>393.48</v>
      </c>
      <c r="J42" s="5">
        <v>-3.0573809592079892</v>
      </c>
      <c r="K42" s="5">
        <v>0.50958612744085308</v>
      </c>
      <c r="L42" s="5">
        <v>-5.5976665102622221</v>
      </c>
      <c r="M42" s="5">
        <v>-0.94705341033425317</v>
      </c>
      <c r="N42" s="6">
        <v>0.83980426781444584</v>
      </c>
      <c r="O42" s="6">
        <v>1.4695015596056724</v>
      </c>
      <c r="P42" s="6">
        <v>0.11126165584444009</v>
      </c>
      <c r="Q42" s="6">
        <v>-0.29543777361333623</v>
      </c>
      <c r="R42" s="7">
        <v>19.900254666755483</v>
      </c>
      <c r="S42" s="7">
        <v>14.205098756400877</v>
      </c>
      <c r="T42" s="5">
        <v>1.3768641448050492</v>
      </c>
      <c r="U42" s="5">
        <v>-0.1789251049991335</v>
      </c>
      <c r="V42" s="5">
        <v>0.76997957237502579</v>
      </c>
      <c r="W42" s="5">
        <v>-0.6894413095007168</v>
      </c>
      <c r="X42" s="5">
        <v>2.1327049248339742</v>
      </c>
    </row>
    <row r="43" spans="1:24">
      <c r="A43" s="3">
        <v>41</v>
      </c>
      <c r="B43" s="3" t="s">
        <v>121</v>
      </c>
      <c r="C43" s="3" t="s">
        <v>122</v>
      </c>
      <c r="D43" s="4">
        <v>5826.08</v>
      </c>
      <c r="E43" s="3">
        <v>0</v>
      </c>
      <c r="F43" s="3">
        <v>53200</v>
      </c>
      <c r="G43" s="5">
        <v>7.91</v>
      </c>
      <c r="H43" s="5">
        <v>84.72</v>
      </c>
      <c r="I43" s="5">
        <v>44.17</v>
      </c>
      <c r="J43" s="5">
        <v>4.9188391539596754</v>
      </c>
      <c r="K43" s="5">
        <v>14.353605108784429</v>
      </c>
      <c r="L43" s="5">
        <v>-2.4795437639474338</v>
      </c>
      <c r="M43" s="5">
        <v>9.4173572300378936</v>
      </c>
      <c r="N43" s="6">
        <v>1.2087887567626947</v>
      </c>
      <c r="O43" s="6">
        <v>2.9412108999533135</v>
      </c>
      <c r="P43" s="6">
        <v>-0.25389455688902313</v>
      </c>
      <c r="Q43" s="6">
        <v>-0.15240607749979404</v>
      </c>
      <c r="R43" s="7">
        <v>148.13323162979916</v>
      </c>
      <c r="S43" s="7">
        <v>34.204661539364764</v>
      </c>
      <c r="T43" s="5">
        <v>0.66309128255014027</v>
      </c>
      <c r="U43" s="5">
        <v>0.29336192782948112</v>
      </c>
      <c r="V43" s="5">
        <v>1.1273162467436666</v>
      </c>
      <c r="W43" s="5">
        <v>-1.2156577429932651</v>
      </c>
      <c r="X43" s="5">
        <v>2.1008481547312066</v>
      </c>
    </row>
    <row r="44" spans="1:24">
      <c r="A44" s="3">
        <v>42</v>
      </c>
      <c r="B44" s="3" t="s">
        <v>123</v>
      </c>
      <c r="C44" s="3" t="s">
        <v>124</v>
      </c>
      <c r="D44" s="4">
        <v>95826.8</v>
      </c>
      <c r="E44" s="3" t="s">
        <v>94</v>
      </c>
      <c r="F44" s="3">
        <v>135400</v>
      </c>
      <c r="G44" s="5">
        <v>4.6399999999999997</v>
      </c>
      <c r="H44" s="5">
        <v>32.75</v>
      </c>
      <c r="I44" s="5">
        <v>37.32</v>
      </c>
      <c r="J44" s="5">
        <v>9.9497349182919415</v>
      </c>
      <c r="K44" s="5">
        <v>5.4756435151315674</v>
      </c>
      <c r="L44" s="5">
        <v>37.436166658712366</v>
      </c>
      <c r="M44" s="5">
        <v>15.647816512672041</v>
      </c>
      <c r="N44" s="6">
        <v>-0.15954670301001389</v>
      </c>
      <c r="O44" s="6">
        <v>0.65396538337917998</v>
      </c>
      <c r="P44" s="6">
        <v>0.12263364737213389</v>
      </c>
      <c r="Q44" s="6">
        <v>0.9263000538471492</v>
      </c>
      <c r="R44" s="7">
        <v>12.79871567818229</v>
      </c>
      <c r="S44" s="7">
        <v>7.23500157419201</v>
      </c>
      <c r="T44" s="5">
        <v>0.22438918149298578</v>
      </c>
      <c r="U44" s="5">
        <v>0.72075001234437219</v>
      </c>
      <c r="V44" s="5">
        <v>0.33025087052585356</v>
      </c>
      <c r="W44" s="5">
        <v>-0.10491524350083178</v>
      </c>
      <c r="X44" s="5">
        <v>2.0558770457036606</v>
      </c>
    </row>
    <row r="45" spans="1:24">
      <c r="A45" s="3">
        <v>43</v>
      </c>
      <c r="B45" s="3" t="s">
        <v>125</v>
      </c>
      <c r="C45" s="3" t="s">
        <v>126</v>
      </c>
      <c r="D45" s="4">
        <v>5284.8</v>
      </c>
      <c r="E45" s="3">
        <v>0</v>
      </c>
      <c r="F45" s="3">
        <v>24200</v>
      </c>
      <c r="G45" s="5">
        <v>-11.84</v>
      </c>
      <c r="H45" s="5">
        <v>15.51</v>
      </c>
      <c r="I45" s="5">
        <v>22.53</v>
      </c>
      <c r="J45" s="5">
        <v>35.79246047831375</v>
      </c>
      <c r="K45" s="5">
        <v>12.232653349332967</v>
      </c>
      <c r="L45" s="5">
        <v>40.946873870617992</v>
      </c>
      <c r="M45" s="5">
        <v>15.060378218272952</v>
      </c>
      <c r="N45" s="6">
        <v>0.12249280956706025</v>
      </c>
      <c r="O45" s="6">
        <v>-1.1762034514078111E-2</v>
      </c>
      <c r="P45" s="6">
        <v>3.0196033908567971E-2</v>
      </c>
      <c r="Q45" s="6">
        <v>-5.3967983651226153E-2</v>
      </c>
      <c r="R45" s="7">
        <v>135.50769230769231</v>
      </c>
      <c r="S45" s="7">
        <v>34.883168316831686</v>
      </c>
      <c r="T45" s="5">
        <v>0.33088415838558205</v>
      </c>
      <c r="U45" s="5">
        <v>1.0622044837923272</v>
      </c>
      <c r="V45" s="5">
        <v>3.1863099442157476E-2</v>
      </c>
      <c r="W45" s="5">
        <v>-1.2149931865277739</v>
      </c>
      <c r="X45" s="5">
        <v>2.0451017113412986</v>
      </c>
    </row>
    <row r="46" spans="1:24">
      <c r="A46" s="3">
        <v>44</v>
      </c>
      <c r="B46" s="3" t="s">
        <v>127</v>
      </c>
      <c r="C46" s="3" t="s">
        <v>128</v>
      </c>
      <c r="D46" s="4">
        <v>560188.31000000006</v>
      </c>
      <c r="E46" s="3" t="s">
        <v>102</v>
      </c>
      <c r="F46" s="3">
        <v>267500</v>
      </c>
      <c r="G46" s="5">
        <v>5.94</v>
      </c>
      <c r="H46" s="5">
        <v>45.38</v>
      </c>
      <c r="I46" s="5">
        <v>28.92</v>
      </c>
      <c r="J46" s="5">
        <v>2.9200528116275049</v>
      </c>
      <c r="K46" s="5">
        <v>2.3598050627614109</v>
      </c>
      <c r="L46" s="5">
        <v>3.4626453187223349</v>
      </c>
      <c r="M46" s="5">
        <v>2.3517707253452924</v>
      </c>
      <c r="N46" s="6">
        <v>0.29814961686722807</v>
      </c>
      <c r="O46" s="6">
        <v>0.31565751523804558</v>
      </c>
      <c r="P46" s="6">
        <v>0.53170877485822576</v>
      </c>
      <c r="Q46" s="6">
        <v>1.1856284898197893</v>
      </c>
      <c r="R46" s="7">
        <v>4.4962401193222039</v>
      </c>
      <c r="S46" s="7">
        <v>4.3997762366283908</v>
      </c>
      <c r="T46" s="5">
        <v>0.26632850350269732</v>
      </c>
      <c r="U46" s="5">
        <v>4.6020036062797968E-2</v>
      </c>
      <c r="V46" s="5">
        <v>0.85236568206080432</v>
      </c>
      <c r="W46" s="5">
        <v>1.3572451752826988</v>
      </c>
      <c r="X46" s="5">
        <v>2.0225210970817957</v>
      </c>
    </row>
    <row r="47" spans="1:24">
      <c r="A47" s="3">
        <v>45</v>
      </c>
      <c r="B47" s="3" t="s">
        <v>129</v>
      </c>
      <c r="C47" s="3" t="s">
        <v>130</v>
      </c>
      <c r="D47" s="4">
        <v>8648.75</v>
      </c>
      <c r="E47" s="3" t="s">
        <v>60</v>
      </c>
      <c r="F47" s="3">
        <v>32900</v>
      </c>
      <c r="G47" s="5">
        <v>4.4400000000000004</v>
      </c>
      <c r="H47" s="5">
        <v>19.420000000000002</v>
      </c>
      <c r="I47" s="5">
        <v>25.33</v>
      </c>
      <c r="J47" s="5">
        <v>30.208863983698421</v>
      </c>
      <c r="K47" s="5">
        <v>13.343272456205746</v>
      </c>
      <c r="L47" s="5">
        <v>43.433179723502313</v>
      </c>
      <c r="M47" s="5">
        <v>15.596330275229352</v>
      </c>
      <c r="N47" s="6">
        <v>-2.3840439369851134E-2</v>
      </c>
      <c r="O47" s="6">
        <v>1.0378574938574938</v>
      </c>
      <c r="P47" s="6">
        <v>-5.2202919497037141E-2</v>
      </c>
      <c r="Q47" s="6">
        <v>-0.35727243821361471</v>
      </c>
      <c r="R47" s="7">
        <v>13.893574297188755</v>
      </c>
      <c r="S47" s="7">
        <v>11.440145502645503</v>
      </c>
      <c r="T47" s="5">
        <v>4.3513949950376052E-2</v>
      </c>
      <c r="U47" s="5">
        <v>1.0700370241771704</v>
      </c>
      <c r="V47" s="5">
        <v>4.0427066159525127E-2</v>
      </c>
      <c r="W47" s="5">
        <v>-0.44777364311014944</v>
      </c>
      <c r="X47" s="5">
        <v>2.0218852178843552</v>
      </c>
    </row>
    <row r="48" spans="1:24">
      <c r="A48" s="3">
        <v>46</v>
      </c>
      <c r="B48" s="3" t="s">
        <v>131</v>
      </c>
      <c r="C48" s="3" t="s">
        <v>132</v>
      </c>
      <c r="D48" s="4">
        <v>5517.57</v>
      </c>
      <c r="E48" s="3">
        <v>0</v>
      </c>
      <c r="F48" s="3">
        <v>22750</v>
      </c>
      <c r="G48" s="5">
        <v>45.83</v>
      </c>
      <c r="H48" s="5">
        <v>27.38</v>
      </c>
      <c r="I48" s="5">
        <v>164.23</v>
      </c>
      <c r="J48" s="5">
        <v>29.045176702030485</v>
      </c>
      <c r="K48" s="5">
        <v>10.893700787401572</v>
      </c>
      <c r="L48" s="5">
        <v>37.440758293838861</v>
      </c>
      <c r="M48" s="5">
        <v>36.15384615384616</v>
      </c>
      <c r="N48" s="6">
        <v>1.2533905324264123</v>
      </c>
      <c r="O48" s="6">
        <v>2.0206830180677362</v>
      </c>
      <c r="P48" s="6">
        <v>-1.0647205200840224</v>
      </c>
      <c r="Q48" s="6">
        <v>-2.1947759611568136</v>
      </c>
      <c r="R48" s="7">
        <v>38.052206896551724</v>
      </c>
      <c r="S48" s="7">
        <v>20.78180790960452</v>
      </c>
      <c r="T48" s="5">
        <v>4.5641084832546142E-3</v>
      </c>
      <c r="U48" s="5">
        <v>1.2705296837698206</v>
      </c>
      <c r="V48" s="5">
        <v>-9.7801672732626632E-2</v>
      </c>
      <c r="W48" s="5">
        <v>-0.97700551729463925</v>
      </c>
      <c r="X48" s="5">
        <v>1.9616010988845769</v>
      </c>
    </row>
    <row r="49" spans="1:24">
      <c r="A49" s="3">
        <v>47</v>
      </c>
      <c r="B49" s="3" t="s">
        <v>133</v>
      </c>
      <c r="C49" s="3" t="s">
        <v>134</v>
      </c>
      <c r="D49" s="4">
        <v>26909.24</v>
      </c>
      <c r="E49" s="3" t="s">
        <v>135</v>
      </c>
      <c r="F49" s="3">
        <v>29150</v>
      </c>
      <c r="G49" s="5">
        <v>9.7899999999999991</v>
      </c>
      <c r="H49" s="5">
        <v>18.98</v>
      </c>
      <c r="I49" s="5">
        <v>10</v>
      </c>
      <c r="J49" s="5">
        <v>2.7090331366318665</v>
      </c>
      <c r="K49" s="5">
        <v>8.795910716305011</v>
      </c>
      <c r="L49" s="5">
        <v>-0.6677190213101869</v>
      </c>
      <c r="M49" s="5">
        <v>21.647764259322088</v>
      </c>
      <c r="N49" s="6">
        <v>5.5400672780056219E-2</v>
      </c>
      <c r="O49" s="6">
        <v>0.1777136775323272</v>
      </c>
      <c r="P49" s="6">
        <v>0.30542742938856693</v>
      </c>
      <c r="Q49" s="6">
        <v>0.97630293534860146</v>
      </c>
      <c r="R49" s="7">
        <v>4.276262971379535</v>
      </c>
      <c r="S49" s="7">
        <v>3.3802180685358252</v>
      </c>
      <c r="T49" s="5">
        <v>-0.15400770642676526</v>
      </c>
      <c r="U49" s="5">
        <v>0.39435937827117434</v>
      </c>
      <c r="V49" s="5">
        <v>0.48100407763843978</v>
      </c>
      <c r="W49" s="5">
        <v>1.8400928576210447</v>
      </c>
      <c r="X49" s="5">
        <v>1.9587577033511629</v>
      </c>
    </row>
    <row r="50" spans="1:24">
      <c r="A50" s="3">
        <v>48</v>
      </c>
      <c r="B50" s="3" t="s">
        <v>136</v>
      </c>
      <c r="C50" s="3" t="s">
        <v>137</v>
      </c>
      <c r="D50" s="4">
        <v>7579.71</v>
      </c>
      <c r="E50" s="3" t="s">
        <v>80</v>
      </c>
      <c r="F50" s="3">
        <v>112000</v>
      </c>
      <c r="G50" s="5">
        <v>27.42</v>
      </c>
      <c r="H50" s="5">
        <v>46.41</v>
      </c>
      <c r="I50" s="5">
        <v>78.91</v>
      </c>
      <c r="J50" s="5">
        <v>11.174311926605496</v>
      </c>
      <c r="K50" s="5">
        <v>6.5472249269717731</v>
      </c>
      <c r="L50" s="5">
        <v>20.924702774108319</v>
      </c>
      <c r="M50" s="5">
        <v>11.477180664326214</v>
      </c>
      <c r="N50" s="6">
        <v>1.0041320842090264</v>
      </c>
      <c r="O50" s="6">
        <v>1.3201270233293887</v>
      </c>
      <c r="P50" s="6">
        <v>-0.53535425497809286</v>
      </c>
      <c r="Q50" s="6">
        <v>0.63145027976004364</v>
      </c>
      <c r="R50" s="7">
        <v>8.2802162988857333</v>
      </c>
      <c r="S50" s="7">
        <v>7.3446802325581402</v>
      </c>
      <c r="T50" s="5">
        <v>9.9126991340233825E-2</v>
      </c>
      <c r="U50" s="5">
        <v>0.50533824506904312</v>
      </c>
      <c r="V50" s="5">
        <v>0.6902852456869164</v>
      </c>
      <c r="W50" s="5">
        <v>0.15782284028048568</v>
      </c>
      <c r="X50" s="5">
        <v>1.9285636429755961</v>
      </c>
    </row>
    <row r="51" spans="1:24">
      <c r="A51" s="3">
        <v>49</v>
      </c>
      <c r="B51" s="3" t="s">
        <v>138</v>
      </c>
      <c r="C51" s="3" t="s">
        <v>139</v>
      </c>
      <c r="D51" s="4">
        <v>9666.48</v>
      </c>
      <c r="E51" s="3" t="s">
        <v>71</v>
      </c>
      <c r="F51" s="3">
        <v>16710</v>
      </c>
      <c r="G51" s="5">
        <v>-12.19</v>
      </c>
      <c r="H51" s="5">
        <v>12.83</v>
      </c>
      <c r="I51" s="5">
        <v>102.06</v>
      </c>
      <c r="J51" s="5">
        <v>9.8091326407344859</v>
      </c>
      <c r="K51" s="5">
        <v>7.7796120511762323</v>
      </c>
      <c r="L51" s="5">
        <v>20.399613277473417</v>
      </c>
      <c r="M51" s="5">
        <v>9.3413802151666161</v>
      </c>
      <c r="N51" s="6">
        <v>-8.4262316789565597E-2</v>
      </c>
      <c r="O51" s="6">
        <v>-1.384567081295363</v>
      </c>
      <c r="P51" s="6">
        <v>0.21469966316590941</v>
      </c>
      <c r="Q51" s="6">
        <v>0.71647693886502639</v>
      </c>
      <c r="R51" s="7">
        <v>10.349550321199144</v>
      </c>
      <c r="S51" s="7">
        <v>9.2790784737221017</v>
      </c>
      <c r="T51" s="5">
        <v>0.74214287117655098</v>
      </c>
      <c r="U51" s="5">
        <v>0.4755573488678464</v>
      </c>
      <c r="V51" s="5">
        <v>-6.9906628583446762E-2</v>
      </c>
      <c r="W51" s="5">
        <v>-0.16730747967926349</v>
      </c>
      <c r="X51" s="5">
        <v>1.910768636077441</v>
      </c>
    </row>
    <row r="52" spans="1:24">
      <c r="A52" s="3">
        <v>50</v>
      </c>
      <c r="B52" s="3" t="s">
        <v>140</v>
      </c>
      <c r="C52" s="3" t="s">
        <v>141</v>
      </c>
      <c r="D52" s="4">
        <v>8581.7800000000007</v>
      </c>
      <c r="E52" s="3">
        <v>0</v>
      </c>
      <c r="F52" s="3">
        <v>74700</v>
      </c>
      <c r="G52" s="5">
        <v>-22.03</v>
      </c>
      <c r="H52" s="5">
        <v>58.94</v>
      </c>
      <c r="I52" s="5">
        <v>166.31</v>
      </c>
      <c r="J52" s="5">
        <v>0</v>
      </c>
      <c r="K52" s="5">
        <v>0</v>
      </c>
      <c r="L52" s="5">
        <v>0</v>
      </c>
      <c r="M52" s="5">
        <v>0</v>
      </c>
      <c r="N52" s="6">
        <v>1.5280046796818375E-2</v>
      </c>
      <c r="O52" s="6">
        <v>-1.3516403356879343</v>
      </c>
      <c r="P52" s="6">
        <v>0.15860462514769663</v>
      </c>
      <c r="Q52" s="6">
        <v>1.1944177082143799</v>
      </c>
      <c r="R52" s="7">
        <v>95.885810055865932</v>
      </c>
      <c r="S52" s="7">
        <v>52.248280060882799</v>
      </c>
      <c r="T52" s="5">
        <v>1.7089578195921074</v>
      </c>
      <c r="U52" s="5">
        <v>-8.7549504767913108E-2</v>
      </c>
      <c r="V52" s="5">
        <v>9.2079610928853667E-2</v>
      </c>
      <c r="W52" s="5">
        <v>-1.2521698696109342</v>
      </c>
      <c r="X52" s="5">
        <v>1.8543323959757212</v>
      </c>
    </row>
    <row r="53" spans="1:24">
      <c r="A53" s="3">
        <v>51</v>
      </c>
      <c r="B53" s="3" t="s">
        <v>142</v>
      </c>
      <c r="C53" s="3" t="s">
        <v>143</v>
      </c>
      <c r="D53" s="4">
        <v>4026.48</v>
      </c>
      <c r="E53" s="3" t="s">
        <v>42</v>
      </c>
      <c r="F53" s="3">
        <v>44900</v>
      </c>
      <c r="G53" s="5">
        <v>12.53</v>
      </c>
      <c r="H53" s="5">
        <v>1.58</v>
      </c>
      <c r="I53" s="5">
        <v>2.98</v>
      </c>
      <c r="J53" s="5">
        <v>15.497737556561075</v>
      </c>
      <c r="K53" s="5">
        <v>12.414529914529915</v>
      </c>
      <c r="L53" s="5">
        <v>23.036876355748383</v>
      </c>
      <c r="M53" s="5">
        <v>19.913077834847883</v>
      </c>
      <c r="N53" s="6">
        <v>0.39095934910889907</v>
      </c>
      <c r="O53" s="6">
        <v>1.5441303570364189</v>
      </c>
      <c r="P53" s="6">
        <v>-0.20536796407780494</v>
      </c>
      <c r="Q53" s="6">
        <v>0.24667948183028351</v>
      </c>
      <c r="R53" s="7">
        <v>5.6790973201692525</v>
      </c>
      <c r="S53" s="7">
        <v>5.3067281713344316</v>
      </c>
      <c r="T53" s="5">
        <v>-0.40590434833253264</v>
      </c>
      <c r="U53" s="5">
        <v>0.78314110525618408</v>
      </c>
      <c r="V53" s="5">
        <v>0.46948962892281804</v>
      </c>
      <c r="W53" s="5">
        <v>0.82663830856354226</v>
      </c>
      <c r="X53" s="5">
        <v>1.8402344712181584</v>
      </c>
    </row>
    <row r="54" spans="1:24">
      <c r="A54" s="3">
        <v>52</v>
      </c>
      <c r="B54" s="3" t="s">
        <v>144</v>
      </c>
      <c r="C54" s="3" t="s">
        <v>145</v>
      </c>
      <c r="D54" s="4">
        <v>3242.16</v>
      </c>
      <c r="E54" s="3">
        <v>0</v>
      </c>
      <c r="F54" s="3">
        <v>14400</v>
      </c>
      <c r="G54" s="5">
        <v>8.19</v>
      </c>
      <c r="H54" s="5">
        <v>57.55</v>
      </c>
      <c r="I54" s="5">
        <v>81.59</v>
      </c>
      <c r="J54" s="5">
        <v>0.51869158878503629</v>
      </c>
      <c r="K54" s="5">
        <v>0.65703022339027584</v>
      </c>
      <c r="L54" s="5">
        <v>1.9072978303747545</v>
      </c>
      <c r="M54" s="5">
        <v>5.2152317880794774</v>
      </c>
      <c r="N54" s="6">
        <v>0.26144298862486737</v>
      </c>
      <c r="O54" s="6">
        <v>-0.31374145631307521</v>
      </c>
      <c r="P54" s="6">
        <v>0.4823019221753399</v>
      </c>
      <c r="Q54" s="6">
        <v>0.49430934932267379</v>
      </c>
      <c r="R54" s="7">
        <v>6.275107902529661</v>
      </c>
      <c r="S54" s="7">
        <v>5.101746656176239</v>
      </c>
      <c r="T54" s="5">
        <v>0.61322154143841701</v>
      </c>
      <c r="U54" s="5">
        <v>2.6915119275889968E-2</v>
      </c>
      <c r="V54" s="5">
        <v>0.47532672312527602</v>
      </c>
      <c r="W54" s="5">
        <v>0.76392270543894458</v>
      </c>
      <c r="X54" s="5">
        <v>1.8309506265541537</v>
      </c>
    </row>
    <row r="55" spans="1:24">
      <c r="A55" s="3">
        <v>53</v>
      </c>
      <c r="B55" s="3" t="s">
        <v>146</v>
      </c>
      <c r="C55" s="3" t="s">
        <v>147</v>
      </c>
      <c r="D55" s="4">
        <v>9508.76</v>
      </c>
      <c r="E55" s="3" t="s">
        <v>60</v>
      </c>
      <c r="F55" s="3">
        <v>90900</v>
      </c>
      <c r="G55" s="5">
        <v>10.050000000000001</v>
      </c>
      <c r="H55" s="5">
        <v>55.65</v>
      </c>
      <c r="I55" s="5">
        <v>100.66</v>
      </c>
      <c r="J55" s="5">
        <v>15.390346274921306</v>
      </c>
      <c r="K55" s="5">
        <v>7.7459333849728917</v>
      </c>
      <c r="L55" s="5">
        <v>8.7241025228018678</v>
      </c>
      <c r="M55" s="5">
        <v>1.388888888888884</v>
      </c>
      <c r="N55" s="6">
        <v>0.14698025820401397</v>
      </c>
      <c r="O55" s="6">
        <v>3.62816287297187</v>
      </c>
      <c r="P55" s="6">
        <v>0.83618894577210912</v>
      </c>
      <c r="Q55" s="6">
        <v>-2.7193177659337286</v>
      </c>
      <c r="R55" s="7">
        <v>17.608814814814814</v>
      </c>
      <c r="S55" s="7">
        <v>13.025698630136986</v>
      </c>
      <c r="T55" s="5">
        <v>0.66013833605990135</v>
      </c>
      <c r="U55" s="5">
        <v>0.27233432070082364</v>
      </c>
      <c r="V55" s="5">
        <v>0.59788386303459506</v>
      </c>
      <c r="W55" s="5">
        <v>-0.60922530987216472</v>
      </c>
      <c r="X55" s="5">
        <v>1.8281473535900123</v>
      </c>
    </row>
    <row r="56" spans="1:24">
      <c r="A56" s="3">
        <v>54</v>
      </c>
      <c r="B56" s="3" t="s">
        <v>148</v>
      </c>
      <c r="C56" s="3" t="s">
        <v>149</v>
      </c>
      <c r="D56" s="4">
        <v>2343.36</v>
      </c>
      <c r="E56" s="3">
        <v>0</v>
      </c>
      <c r="F56" s="3">
        <v>9380</v>
      </c>
      <c r="G56" s="5">
        <v>17.25</v>
      </c>
      <c r="H56" s="5">
        <v>23.58</v>
      </c>
      <c r="I56" s="5">
        <v>4.34</v>
      </c>
      <c r="J56" s="5">
        <v>-22.215129269071177</v>
      </c>
      <c r="K56" s="5">
        <v>56.085660070479818</v>
      </c>
      <c r="L56" s="5">
        <v>-17.057569296375263</v>
      </c>
      <c r="M56" s="5">
        <v>57.142857142857139</v>
      </c>
      <c r="N56" s="6">
        <v>1.3787894305612454E-2</v>
      </c>
      <c r="O56" s="6">
        <v>1.1692612317356274E-3</v>
      </c>
      <c r="P56" s="6">
        <v>7.4081660521644133E-3</v>
      </c>
      <c r="Q56" s="6">
        <v>4.7214256452273659E-2</v>
      </c>
      <c r="R56" s="7">
        <v>12.048123393316196</v>
      </c>
      <c r="S56" s="7">
        <v>5.6061244019138758</v>
      </c>
      <c r="T56" s="5">
        <v>-0.29769388325041624</v>
      </c>
      <c r="U56" s="5">
        <v>1.1028203904623617</v>
      </c>
      <c r="V56" s="5">
        <v>-1.7117427374317592E-2</v>
      </c>
      <c r="W56" s="5">
        <v>0.16610300737672509</v>
      </c>
      <c r="X56" s="5">
        <v>1.825034032363144</v>
      </c>
    </row>
    <row r="57" spans="1:24">
      <c r="A57" s="3">
        <v>55</v>
      </c>
      <c r="B57" s="3" t="s">
        <v>150</v>
      </c>
      <c r="C57" s="3" t="s">
        <v>151</v>
      </c>
      <c r="D57" s="4">
        <v>1859.46</v>
      </c>
      <c r="E57" s="3">
        <v>0</v>
      </c>
      <c r="F57" s="3">
        <v>25850</v>
      </c>
      <c r="G57" s="5">
        <v>7.71</v>
      </c>
      <c r="H57" s="5">
        <v>25.49</v>
      </c>
      <c r="I57" s="5">
        <v>14.13</v>
      </c>
      <c r="J57" s="5">
        <v>6.0185185185185119</v>
      </c>
      <c r="K57" s="5">
        <v>10.857142857142854</v>
      </c>
      <c r="L57" s="5">
        <v>22.007270296243675</v>
      </c>
      <c r="M57" s="5">
        <v>9.1549295774647987</v>
      </c>
      <c r="N57" s="6">
        <v>-0.13536187925526766</v>
      </c>
      <c r="O57" s="6">
        <v>-0.29612898368343499</v>
      </c>
      <c r="P57" s="6">
        <v>4.8336613855635507E-2</v>
      </c>
      <c r="Q57" s="6">
        <v>2.6266711841072135</v>
      </c>
      <c r="R57" s="7">
        <v>6.3680136986301372</v>
      </c>
      <c r="S57" s="7">
        <v>5.9982580645161292</v>
      </c>
      <c r="T57" s="5">
        <v>-2.9781406164436121E-2</v>
      </c>
      <c r="U57" s="5">
        <v>0.50805768600985124</v>
      </c>
      <c r="V57" s="5">
        <v>0.55246112346164766</v>
      </c>
      <c r="W57" s="5">
        <v>0.57412389030202471</v>
      </c>
      <c r="X57" s="5">
        <v>1.8109663313857083</v>
      </c>
    </row>
    <row r="58" spans="1:24">
      <c r="A58" s="3">
        <v>56</v>
      </c>
      <c r="B58" s="3" t="s">
        <v>152</v>
      </c>
      <c r="C58" s="3" t="s">
        <v>153</v>
      </c>
      <c r="D58" s="4">
        <v>11480.94</v>
      </c>
      <c r="E58" s="3" t="s">
        <v>60</v>
      </c>
      <c r="F58" s="3">
        <v>50100</v>
      </c>
      <c r="G58" s="5">
        <v>-5.47</v>
      </c>
      <c r="H58" s="5">
        <v>19.29</v>
      </c>
      <c r="I58" s="5">
        <v>62.4</v>
      </c>
      <c r="J58" s="5">
        <v>14.711273094992317</v>
      </c>
      <c r="K58" s="5">
        <v>5.2658506324904319</v>
      </c>
      <c r="L58" s="5">
        <v>27.312295973884648</v>
      </c>
      <c r="M58" s="5">
        <v>17.299134119119053</v>
      </c>
      <c r="N58" s="6">
        <v>6.7119939656508962E-2</v>
      </c>
      <c r="O58" s="6">
        <v>-1.4077497138736026</v>
      </c>
      <c r="P58" s="6">
        <v>6.353312533642716E-2</v>
      </c>
      <c r="Q58" s="6">
        <v>1.4407365598984054</v>
      </c>
      <c r="R58" s="7">
        <v>19.625538461538461</v>
      </c>
      <c r="S58" s="7">
        <v>13.916290909090909</v>
      </c>
      <c r="T58" s="5">
        <v>0.44755211761533076</v>
      </c>
      <c r="U58" s="5">
        <v>0.67120386239111007</v>
      </c>
      <c r="V58" s="5">
        <v>0.11933126201723704</v>
      </c>
      <c r="W58" s="5">
        <v>-0.67618652873693841</v>
      </c>
      <c r="X58" s="5">
        <v>1.7949738988539843</v>
      </c>
    </row>
    <row r="59" spans="1:24">
      <c r="A59" s="3">
        <v>57</v>
      </c>
      <c r="B59" s="3" t="s">
        <v>154</v>
      </c>
      <c r="C59" s="3" t="s">
        <v>155</v>
      </c>
      <c r="D59" s="4">
        <v>8030.2</v>
      </c>
      <c r="E59" s="3" t="s">
        <v>71</v>
      </c>
      <c r="F59" s="3">
        <v>23300</v>
      </c>
      <c r="G59" s="5">
        <v>41.21</v>
      </c>
      <c r="H59" s="5">
        <v>14.5</v>
      </c>
      <c r="I59" s="5">
        <v>-5.09</v>
      </c>
      <c r="J59" s="5">
        <v>9.9193548387096708</v>
      </c>
      <c r="K59" s="5">
        <v>5.3743430017519911</v>
      </c>
      <c r="L59" s="5">
        <v>11.855113666727224</v>
      </c>
      <c r="M59" s="5">
        <v>7.0325005527304807</v>
      </c>
      <c r="N59" s="6">
        <v>0.49704116958481731</v>
      </c>
      <c r="O59" s="6">
        <v>5.4454857911384522</v>
      </c>
      <c r="P59" s="6">
        <v>1.9424908470523772</v>
      </c>
      <c r="Q59" s="6">
        <v>2.4317837662822845</v>
      </c>
      <c r="R59" s="7">
        <v>7.6730208781233573</v>
      </c>
      <c r="S59" s="7">
        <v>6.6350483776347433</v>
      </c>
      <c r="T59" s="5">
        <v>-0.92765536378824076</v>
      </c>
      <c r="U59" s="5">
        <v>0.31120406967895375</v>
      </c>
      <c r="V59" s="5">
        <v>2.403450182488537</v>
      </c>
      <c r="W59" s="5">
        <v>0.30636073574261302</v>
      </c>
      <c r="X59" s="5">
        <v>1.7875556440353901</v>
      </c>
    </row>
    <row r="60" spans="1:24">
      <c r="A60" s="3">
        <v>58</v>
      </c>
      <c r="B60" s="3" t="s">
        <v>156</v>
      </c>
      <c r="C60" s="3" t="s">
        <v>157</v>
      </c>
      <c r="D60" s="4">
        <v>27055.43</v>
      </c>
      <c r="E60" s="3" t="s">
        <v>158</v>
      </c>
      <c r="F60" s="3">
        <v>8400</v>
      </c>
      <c r="G60" s="5">
        <v>2.44</v>
      </c>
      <c r="H60" s="5">
        <v>17.809999999999999</v>
      </c>
      <c r="I60" s="5">
        <v>23.89</v>
      </c>
      <c r="J60" s="5">
        <v>-1.2671983272644849</v>
      </c>
      <c r="K60" s="5">
        <v>0.81344541348535859</v>
      </c>
      <c r="L60" s="5">
        <v>2.539375873762717</v>
      </c>
      <c r="M60" s="5">
        <v>3.2036725230218943</v>
      </c>
      <c r="N60" s="6">
        <v>3.2667749135755743E-2</v>
      </c>
      <c r="O60" s="6">
        <v>0.65113066027780742</v>
      </c>
      <c r="P60" s="6">
        <v>6.2778895031422532E-2</v>
      </c>
      <c r="Q60" s="6">
        <v>1.3173082076315177</v>
      </c>
      <c r="R60" s="7">
        <v>3.3625645812179115</v>
      </c>
      <c r="S60" s="7">
        <v>3.1283233933126287</v>
      </c>
      <c r="T60" s="5">
        <v>6.2707079686513012E-2</v>
      </c>
      <c r="U60" s="5">
        <v>-8.695379683490323E-3</v>
      </c>
      <c r="V60" s="5">
        <v>0.51418169553186299</v>
      </c>
      <c r="W60" s="5">
        <v>2.3921446398851862</v>
      </c>
      <c r="X60" s="5">
        <v>1.786923875637245</v>
      </c>
    </row>
    <row r="61" spans="1:24">
      <c r="A61" s="3">
        <v>59</v>
      </c>
      <c r="B61" s="3" t="s">
        <v>159</v>
      </c>
      <c r="C61" s="3" t="s">
        <v>160</v>
      </c>
      <c r="D61" s="4">
        <v>2622.9</v>
      </c>
      <c r="E61" s="3">
        <v>0</v>
      </c>
      <c r="F61" s="3">
        <v>12490</v>
      </c>
      <c r="G61" s="5">
        <v>11.62</v>
      </c>
      <c r="H61" s="5">
        <v>31.34</v>
      </c>
      <c r="I61" s="5">
        <v>11.82</v>
      </c>
      <c r="J61" s="5">
        <v>10.000000000000009</v>
      </c>
      <c r="K61" s="5">
        <v>9.4795539033457175</v>
      </c>
      <c r="L61" s="5">
        <v>11.164122137404586</v>
      </c>
      <c r="M61" s="5">
        <v>9.196428571428573</v>
      </c>
      <c r="N61" s="6">
        <v>0.62162873155667386</v>
      </c>
      <c r="O61" s="6">
        <v>0.3923481642456822</v>
      </c>
      <c r="P61" s="6">
        <v>-0.13122497998398719</v>
      </c>
      <c r="Q61" s="6">
        <v>1.7640779290098746E-2</v>
      </c>
      <c r="R61" s="7">
        <v>4.5028326180257512</v>
      </c>
      <c r="S61" s="7">
        <v>4.2892886345053149</v>
      </c>
      <c r="T61" s="5">
        <v>-7.0477065557668417E-2</v>
      </c>
      <c r="U61" s="5">
        <v>0.4016847260980636</v>
      </c>
      <c r="V61" s="5">
        <v>0.33993764626424111</v>
      </c>
      <c r="W61" s="5">
        <v>1.3900769371556685</v>
      </c>
      <c r="X61" s="5">
        <v>1.7326299687016999</v>
      </c>
    </row>
    <row r="62" spans="1:24">
      <c r="A62" s="3">
        <v>60</v>
      </c>
      <c r="B62" s="3" t="s">
        <v>161</v>
      </c>
      <c r="C62" s="3" t="s">
        <v>162</v>
      </c>
      <c r="D62" s="4">
        <v>1170.9100000000001</v>
      </c>
      <c r="E62" s="3">
        <v>0</v>
      </c>
      <c r="F62" s="3">
        <v>6140</v>
      </c>
      <c r="G62" s="5">
        <v>-9.7100000000000009</v>
      </c>
      <c r="H62" s="5">
        <v>79.67</v>
      </c>
      <c r="I62" s="5">
        <v>58.38</v>
      </c>
      <c r="J62" s="5">
        <v>0</v>
      </c>
      <c r="K62" s="5">
        <v>0</v>
      </c>
      <c r="L62" s="5">
        <v>0</v>
      </c>
      <c r="M62" s="5">
        <v>0</v>
      </c>
      <c r="N62" s="6">
        <v>-6.8348549418828092E-2</v>
      </c>
      <c r="O62" s="6">
        <v>-2.5529032974353281</v>
      </c>
      <c r="P62" s="6">
        <v>0.69342648025894393</v>
      </c>
      <c r="Q62" s="6">
        <v>-0.55921462793895349</v>
      </c>
      <c r="R62" s="7">
        <v>5.4715420560747656</v>
      </c>
      <c r="S62" s="7">
        <v>4.0376206896551725</v>
      </c>
      <c r="T62" s="5">
        <v>1.0595493618551743</v>
      </c>
      <c r="U62" s="5">
        <v>-8.7549504767913108E-2</v>
      </c>
      <c r="V62" s="5">
        <v>-0.36722676641384755</v>
      </c>
      <c r="W62" s="5">
        <v>1.2231362413086813</v>
      </c>
      <c r="X62" s="5">
        <v>1.6585663874874284</v>
      </c>
    </row>
    <row r="63" spans="1:24">
      <c r="A63" s="3">
        <v>61</v>
      </c>
      <c r="B63" s="3" t="s">
        <v>163</v>
      </c>
      <c r="C63" s="3" t="s">
        <v>164</v>
      </c>
      <c r="D63" s="4">
        <v>55186.34</v>
      </c>
      <c r="E63" s="3" t="s">
        <v>102</v>
      </c>
      <c r="F63" s="3">
        <v>44550</v>
      </c>
      <c r="G63" s="5">
        <v>-23.06</v>
      </c>
      <c r="H63" s="5">
        <v>-0.56000000000000005</v>
      </c>
      <c r="I63" s="5">
        <v>21.22</v>
      </c>
      <c r="J63" s="5">
        <v>13.070252589496633</v>
      </c>
      <c r="K63" s="5">
        <v>8.5922868671828745</v>
      </c>
      <c r="L63" s="5">
        <v>19.675029527243225</v>
      </c>
      <c r="M63" s="5">
        <v>10.874441027810434</v>
      </c>
      <c r="N63" s="6">
        <v>-1.3980271204794521E-2</v>
      </c>
      <c r="O63" s="6">
        <v>-0.39927308098344627</v>
      </c>
      <c r="P63" s="6">
        <v>0.13612952045741755</v>
      </c>
      <c r="Q63" s="6">
        <v>-2.016295880466072</v>
      </c>
      <c r="R63" s="7">
        <v>4.7733721755963217</v>
      </c>
      <c r="S63" s="7">
        <v>4.966020234342591</v>
      </c>
      <c r="T63" s="5">
        <v>0.41139768065263749</v>
      </c>
      <c r="U63" s="5">
        <v>0.52986477451208147</v>
      </c>
      <c r="V63" s="5">
        <v>-0.60127019912237434</v>
      </c>
      <c r="W63" s="5">
        <v>1.1193152143404155</v>
      </c>
      <c r="X63" s="5">
        <v>1.6352134780509526</v>
      </c>
    </row>
    <row r="64" spans="1:24">
      <c r="A64" s="3">
        <v>62</v>
      </c>
      <c r="B64" s="3" t="s">
        <v>165</v>
      </c>
      <c r="C64" s="3" t="s">
        <v>166</v>
      </c>
      <c r="D64" s="4">
        <v>33665.440000000002</v>
      </c>
      <c r="E64" s="3" t="s">
        <v>167</v>
      </c>
      <c r="F64" s="3">
        <v>17820</v>
      </c>
      <c r="G64" s="5">
        <v>-1.6</v>
      </c>
      <c r="H64" s="5">
        <v>12.78</v>
      </c>
      <c r="I64" s="5">
        <v>22.98</v>
      </c>
      <c r="J64" s="5">
        <v>17.191708984448685</v>
      </c>
      <c r="K64" s="5">
        <v>12.883676956774504</v>
      </c>
      <c r="L64" s="5">
        <v>29.900931414055876</v>
      </c>
      <c r="M64" s="5">
        <v>16.578525279722768</v>
      </c>
      <c r="N64" s="6">
        <v>-0.17615424007528194</v>
      </c>
      <c r="O64" s="6">
        <v>-0.30950909894538731</v>
      </c>
      <c r="P64" s="6">
        <v>-0.32503986283856678</v>
      </c>
      <c r="Q64" s="6">
        <v>2.3858936642444002</v>
      </c>
      <c r="R64" s="7">
        <v>21.944320233617752</v>
      </c>
      <c r="S64" s="7">
        <v>18.601746049287215</v>
      </c>
      <c r="T64" s="5">
        <v>9.6172987603911159E-2</v>
      </c>
      <c r="U64" s="5">
        <v>0.82747150811396464</v>
      </c>
      <c r="V64" s="5">
        <v>0.23068884499184966</v>
      </c>
      <c r="W64" s="5">
        <v>-0.81891521716519333</v>
      </c>
      <c r="X64" s="5">
        <v>1.620433734043049</v>
      </c>
    </row>
    <row r="65" spans="1:24">
      <c r="A65" s="3">
        <v>63</v>
      </c>
      <c r="B65" s="3" t="s">
        <v>168</v>
      </c>
      <c r="C65" s="3" t="s">
        <v>169</v>
      </c>
      <c r="D65" s="4">
        <v>988.7</v>
      </c>
      <c r="E65" s="3">
        <v>0</v>
      </c>
      <c r="F65" s="3">
        <v>3025</v>
      </c>
      <c r="G65" s="5">
        <v>-2.1</v>
      </c>
      <c r="H65" s="5">
        <v>3.77</v>
      </c>
      <c r="I65" s="5">
        <v>19.329999999999998</v>
      </c>
      <c r="J65" s="5">
        <v>0</v>
      </c>
      <c r="K65" s="5">
        <v>0</v>
      </c>
      <c r="L65" s="5">
        <v>0</v>
      </c>
      <c r="M65" s="5">
        <v>0</v>
      </c>
      <c r="N65" s="6">
        <v>0.45157277232729848</v>
      </c>
      <c r="O65" s="6">
        <v>0.28887427935673105</v>
      </c>
      <c r="P65" s="6">
        <v>-0.36328512187721251</v>
      </c>
      <c r="Q65" s="6">
        <v>0.60696874683928392</v>
      </c>
      <c r="R65" s="7">
        <v>2.9513432835820899</v>
      </c>
      <c r="S65" s="7">
        <v>2.6940054495912804</v>
      </c>
      <c r="T65" s="5">
        <v>5.4685974560845646E-3</v>
      </c>
      <c r="U65" s="5">
        <v>-8.7549504767913108E-2</v>
      </c>
      <c r="V65" s="5">
        <v>0.23255759806385876</v>
      </c>
      <c r="W65" s="5">
        <v>2.9480298322870113</v>
      </c>
      <c r="X65" s="5">
        <v>1.5396764008556652</v>
      </c>
    </row>
    <row r="66" spans="1:24">
      <c r="A66" s="3">
        <v>64</v>
      </c>
      <c r="B66" s="3" t="s">
        <v>170</v>
      </c>
      <c r="C66" s="3" t="s">
        <v>171</v>
      </c>
      <c r="D66" s="4">
        <v>17332.37</v>
      </c>
      <c r="E66" s="3" t="s">
        <v>172</v>
      </c>
      <c r="F66" s="3">
        <v>400500</v>
      </c>
      <c r="G66" s="5">
        <v>14.76</v>
      </c>
      <c r="H66" s="5">
        <v>1.91</v>
      </c>
      <c r="I66" s="5">
        <v>1.39</v>
      </c>
      <c r="J66" s="5">
        <v>19.601049601304354</v>
      </c>
      <c r="K66" s="5">
        <v>13.910081858724155</v>
      </c>
      <c r="L66" s="5">
        <v>16.109126984126988</v>
      </c>
      <c r="M66" s="5">
        <v>7.7348948379250215</v>
      </c>
      <c r="N66" s="6">
        <v>0.46397347852601806</v>
      </c>
      <c r="O66" s="6">
        <v>0.78504555349326144</v>
      </c>
      <c r="P66" s="6">
        <v>0.33585366571334446</v>
      </c>
      <c r="Q66" s="6">
        <v>1.6396176633662909</v>
      </c>
      <c r="R66" s="7">
        <v>9.8727877555437829</v>
      </c>
      <c r="S66" s="7">
        <v>7.5545680798852803</v>
      </c>
      <c r="T66" s="5">
        <v>-0.45775182612433324</v>
      </c>
      <c r="U66" s="5">
        <v>0.57907626176154248</v>
      </c>
      <c r="V66" s="5">
        <v>1.0571416880558182</v>
      </c>
      <c r="W66" s="5">
        <v>9.5778822146019432E-3</v>
      </c>
      <c r="X66" s="5">
        <v>1.5334554134997043</v>
      </c>
    </row>
    <row r="67" spans="1:24">
      <c r="A67" s="3">
        <v>65</v>
      </c>
      <c r="B67" s="3" t="s">
        <v>173</v>
      </c>
      <c r="C67" s="3" t="s">
        <v>174</v>
      </c>
      <c r="D67" s="4">
        <v>12943.11</v>
      </c>
      <c r="E67" s="3" t="s">
        <v>83</v>
      </c>
      <c r="F67" s="3">
        <v>112600</v>
      </c>
      <c r="G67" s="5">
        <v>-5.38</v>
      </c>
      <c r="H67" s="5">
        <v>75.39</v>
      </c>
      <c r="I67" s="5">
        <v>46.23</v>
      </c>
      <c r="J67" s="5">
        <v>4.3638537411577083</v>
      </c>
      <c r="K67" s="5">
        <v>1.1135533379795115</v>
      </c>
      <c r="L67" s="5">
        <v>6.1147433255738903</v>
      </c>
      <c r="M67" s="5">
        <v>1.9762364362150731</v>
      </c>
      <c r="N67" s="6">
        <v>0.43829496929254252</v>
      </c>
      <c r="O67" s="6">
        <v>0.15709284708234728</v>
      </c>
      <c r="P67" s="6">
        <v>0.14913880821533618</v>
      </c>
      <c r="Q67" s="6">
        <v>-4.7035063443021038E-2</v>
      </c>
      <c r="R67" s="7">
        <v>13.585286492500499</v>
      </c>
      <c r="S67" s="7">
        <v>11.893289349150486</v>
      </c>
      <c r="T67" s="5">
        <v>0.86561009198800087</v>
      </c>
      <c r="U67" s="5">
        <v>6.097249936997317E-2</v>
      </c>
      <c r="V67" s="5">
        <v>0.33310265977007797</v>
      </c>
      <c r="W67" s="5">
        <v>-0.45710855758713198</v>
      </c>
      <c r="X67" s="5">
        <v>1.5249085176984596</v>
      </c>
    </row>
    <row r="68" spans="1:24">
      <c r="A68" s="3">
        <v>66</v>
      </c>
      <c r="B68" s="3" t="s">
        <v>175</v>
      </c>
      <c r="C68" s="3" t="s">
        <v>176</v>
      </c>
      <c r="D68" s="4">
        <v>5169.12</v>
      </c>
      <c r="E68" s="3">
        <v>0</v>
      </c>
      <c r="F68" s="3">
        <v>48400</v>
      </c>
      <c r="G68" s="5">
        <v>31.52</v>
      </c>
      <c r="H68" s="5">
        <v>27.03</v>
      </c>
      <c r="I68" s="5">
        <v>192.09</v>
      </c>
      <c r="J68" s="5">
        <v>0.25369649805446759</v>
      </c>
      <c r="K68" s="5">
        <v>-2.5883100381194457</v>
      </c>
      <c r="L68" s="5">
        <v>10.598635235732011</v>
      </c>
      <c r="M68" s="5">
        <v>6.6815920398009876</v>
      </c>
      <c r="N68" s="6">
        <v>-0.14114394713220046</v>
      </c>
      <c r="O68" s="6">
        <v>-3.4588092363883986E-2</v>
      </c>
      <c r="P68" s="6">
        <v>0.42318808617327519</v>
      </c>
      <c r="Q68" s="6">
        <v>2.9197716439161789</v>
      </c>
      <c r="R68" s="7">
        <v>14.496788849314299</v>
      </c>
      <c r="S68" s="7">
        <v>12.053164202770136</v>
      </c>
      <c r="T68" s="5">
        <v>0.44831673929739352</v>
      </c>
      <c r="U68" s="5">
        <v>9.0201728629580119E-2</v>
      </c>
      <c r="V68" s="5">
        <v>0.9072619410740137</v>
      </c>
      <c r="W68" s="5">
        <v>-0.49362005087641969</v>
      </c>
      <c r="X68" s="5">
        <v>1.5133304818410545</v>
      </c>
    </row>
    <row r="69" spans="1:24">
      <c r="A69" s="3">
        <v>67</v>
      </c>
      <c r="B69" s="3" t="s">
        <v>177</v>
      </c>
      <c r="C69" s="3" t="s">
        <v>178</v>
      </c>
      <c r="D69" s="4">
        <v>42183.5</v>
      </c>
      <c r="E69" s="3" t="s">
        <v>57</v>
      </c>
      <c r="F69" s="3">
        <v>38650</v>
      </c>
      <c r="G69" s="5">
        <v>-6.08</v>
      </c>
      <c r="H69" s="5">
        <v>49.81</v>
      </c>
      <c r="I69" s="5">
        <v>22.5</v>
      </c>
      <c r="J69" s="5">
        <v>8.1779789235485225</v>
      </c>
      <c r="K69" s="5">
        <v>1.0886462834086341</v>
      </c>
      <c r="L69" s="5">
        <v>19.439193446754889</v>
      </c>
      <c r="M69" s="5">
        <v>9.3528137455281204</v>
      </c>
      <c r="N69" s="6">
        <v>-0.13546031031090355</v>
      </c>
      <c r="O69" s="6">
        <v>-0.92431234961537101</v>
      </c>
      <c r="P69" s="6">
        <v>0.36960802209394666</v>
      </c>
      <c r="Q69" s="6">
        <v>1.3351658823947752</v>
      </c>
      <c r="R69" s="7">
        <v>14.836366833729008</v>
      </c>
      <c r="S69" s="7">
        <v>11.247283731719349</v>
      </c>
      <c r="T69" s="5">
        <v>0.52119043654680941</v>
      </c>
      <c r="U69" s="5">
        <v>0.34741300157558991</v>
      </c>
      <c r="V69" s="5">
        <v>0.26252749205786502</v>
      </c>
      <c r="W69" s="5">
        <v>-0.46833600653446339</v>
      </c>
      <c r="X69" s="5">
        <v>1.5049711467620273</v>
      </c>
    </row>
    <row r="70" spans="1:24">
      <c r="A70" s="3">
        <v>68</v>
      </c>
      <c r="B70" s="3" t="s">
        <v>179</v>
      </c>
      <c r="C70" s="3" t="s">
        <v>180</v>
      </c>
      <c r="D70" s="4">
        <v>125747.68</v>
      </c>
      <c r="E70" s="3" t="s">
        <v>83</v>
      </c>
      <c r="F70" s="3">
        <v>260000</v>
      </c>
      <c r="G70" s="5">
        <v>8.33</v>
      </c>
      <c r="H70" s="5">
        <v>26.52</v>
      </c>
      <c r="I70" s="5">
        <v>39.11</v>
      </c>
      <c r="J70" s="5">
        <v>9.7427959559226007</v>
      </c>
      <c r="K70" s="5">
        <v>11.153470196452297</v>
      </c>
      <c r="L70" s="5">
        <v>20.23196360177235</v>
      </c>
      <c r="M70" s="5">
        <v>13.305060495953436</v>
      </c>
      <c r="N70" s="6">
        <v>-0.11775732164601367</v>
      </c>
      <c r="O70" s="6">
        <v>0.11738793113320262</v>
      </c>
      <c r="P70" s="6">
        <v>0.20410611154018904</v>
      </c>
      <c r="Q70" s="6">
        <v>1.6852169360102707</v>
      </c>
      <c r="R70" s="7">
        <v>16.36348825255542</v>
      </c>
      <c r="S70" s="7">
        <v>14.979770087557329</v>
      </c>
      <c r="T70" s="5">
        <v>0.10116387881348599</v>
      </c>
      <c r="U70" s="5">
        <v>0.58645544565717789</v>
      </c>
      <c r="V70" s="5">
        <v>0.49381441647217772</v>
      </c>
      <c r="W70" s="5">
        <v>-0.64109801848358616</v>
      </c>
      <c r="X70" s="5">
        <v>1.4979221167649694</v>
      </c>
    </row>
    <row r="71" spans="1:24">
      <c r="A71" s="3">
        <v>69</v>
      </c>
      <c r="B71" s="3" t="s">
        <v>181</v>
      </c>
      <c r="C71" s="3" t="s">
        <v>182</v>
      </c>
      <c r="D71" s="4">
        <v>4557.01</v>
      </c>
      <c r="E71" s="3">
        <v>0</v>
      </c>
      <c r="F71" s="3">
        <v>15960</v>
      </c>
      <c r="G71" s="5">
        <v>-3.27</v>
      </c>
      <c r="H71" s="5">
        <v>57.24</v>
      </c>
      <c r="I71" s="5">
        <v>195.01</v>
      </c>
      <c r="J71" s="5">
        <v>1.4336917562723928</v>
      </c>
      <c r="K71" s="5">
        <v>-1.3966480446927387</v>
      </c>
      <c r="L71" s="5">
        <v>3.4146341463414664</v>
      </c>
      <c r="M71" s="5">
        <v>-2.5925925925925908</v>
      </c>
      <c r="N71" s="6">
        <v>-0.16268781503661392</v>
      </c>
      <c r="O71" s="6">
        <v>-0.7308564168171674</v>
      </c>
      <c r="P71" s="6">
        <v>-0.32346648350563201</v>
      </c>
      <c r="Q71" s="6">
        <v>1.3772034733301002</v>
      </c>
      <c r="R71" s="7">
        <v>21.495330188679247</v>
      </c>
      <c r="S71" s="7">
        <v>17.327034220532319</v>
      </c>
      <c r="T71" s="5">
        <v>1.4588872981184209</v>
      </c>
      <c r="U71" s="5">
        <v>-0.10054583224728003</v>
      </c>
      <c r="V71" s="5">
        <v>-0.12552706307869266</v>
      </c>
      <c r="W71" s="5">
        <v>-0.78917733764220666</v>
      </c>
      <c r="X71" s="5">
        <v>1.4671235507832749</v>
      </c>
    </row>
    <row r="72" spans="1:24">
      <c r="A72" s="3">
        <v>70</v>
      </c>
      <c r="B72" s="3" t="s">
        <v>183</v>
      </c>
      <c r="C72" s="3" t="s">
        <v>184</v>
      </c>
      <c r="D72" s="4">
        <v>14285.09</v>
      </c>
      <c r="E72" s="3" t="s">
        <v>172</v>
      </c>
      <c r="F72" s="3">
        <v>60700</v>
      </c>
      <c r="G72" s="5">
        <v>16.73</v>
      </c>
      <c r="H72" s="5">
        <v>18.32</v>
      </c>
      <c r="I72" s="5">
        <v>26.46</v>
      </c>
      <c r="J72" s="5">
        <v>26.120132136044294</v>
      </c>
      <c r="K72" s="5">
        <v>2.8124999999999956</v>
      </c>
      <c r="L72" s="5">
        <v>98.385844601151589</v>
      </c>
      <c r="M72" s="5">
        <v>2.1455696202531627</v>
      </c>
      <c r="N72" s="6">
        <v>-0.17116447988777109</v>
      </c>
      <c r="O72" s="6">
        <v>0.41626689086313073</v>
      </c>
      <c r="P72" s="6">
        <v>0.20511316344524255</v>
      </c>
      <c r="Q72" s="6">
        <v>0.89333003852268345</v>
      </c>
      <c r="R72" s="7">
        <v>23.292553278220744</v>
      </c>
      <c r="S72" s="7">
        <v>29.50428568478014</v>
      </c>
      <c r="T72" s="5">
        <v>-0.21533911893139668</v>
      </c>
      <c r="U72" s="5">
        <v>0.97148841233557304</v>
      </c>
      <c r="V72" s="5">
        <v>0.31307689300268204</v>
      </c>
      <c r="W72" s="5">
        <v>-0.95445870791150145</v>
      </c>
      <c r="X72" s="5">
        <v>1.4558156853209825</v>
      </c>
    </row>
    <row r="73" spans="1:24">
      <c r="A73" s="3">
        <v>71</v>
      </c>
      <c r="B73" s="3" t="s">
        <v>185</v>
      </c>
      <c r="C73" s="3" t="s">
        <v>186</v>
      </c>
      <c r="D73" s="4">
        <v>116966.47</v>
      </c>
      <c r="E73" s="3" t="s">
        <v>42</v>
      </c>
      <c r="F73" s="3">
        <v>18260</v>
      </c>
      <c r="G73" s="5">
        <v>15.79</v>
      </c>
      <c r="H73" s="5">
        <v>21.57</v>
      </c>
      <c r="I73" s="5">
        <v>11.55</v>
      </c>
      <c r="J73" s="5">
        <v>-1.3380498308212863</v>
      </c>
      <c r="K73" s="5">
        <v>-7.816492311381551</v>
      </c>
      <c r="L73" s="5">
        <v>55.404909199760532</v>
      </c>
      <c r="M73" s="5">
        <v>33.00437173882387</v>
      </c>
      <c r="N73" s="6">
        <v>-5.9205856173995847E-2</v>
      </c>
      <c r="O73" s="6">
        <v>0.34029649693625874</v>
      </c>
      <c r="P73" s="6">
        <v>0.25718207961649181</v>
      </c>
      <c r="Q73" s="6">
        <v>1.121364951853296</v>
      </c>
      <c r="R73" s="7">
        <v>30.040160054652809</v>
      </c>
      <c r="S73" s="7">
        <v>24.803786100384464</v>
      </c>
      <c r="T73" s="5">
        <v>-0.24674517671525717</v>
      </c>
      <c r="U73" s="5">
        <v>0.88065695819005252</v>
      </c>
      <c r="V73" s="5">
        <v>0.45741460898684844</v>
      </c>
      <c r="W73" s="5">
        <v>-0.97834479107057293</v>
      </c>
      <c r="X73" s="5">
        <v>1.3594383647587813</v>
      </c>
    </row>
    <row r="74" spans="1:24">
      <c r="A74" s="3">
        <v>72</v>
      </c>
      <c r="B74" s="3" t="s">
        <v>187</v>
      </c>
      <c r="C74" s="3" t="s">
        <v>188</v>
      </c>
      <c r="D74" s="4">
        <v>76958.12</v>
      </c>
      <c r="E74" s="3" t="s">
        <v>57</v>
      </c>
      <c r="F74" s="3">
        <v>20900</v>
      </c>
      <c r="G74" s="5">
        <v>0.72</v>
      </c>
      <c r="H74" s="5">
        <v>-6.7</v>
      </c>
      <c r="I74" s="5">
        <v>-6.49</v>
      </c>
      <c r="J74" s="5">
        <v>11.815094385184</v>
      </c>
      <c r="K74" s="5">
        <v>23.514907122843276</v>
      </c>
      <c r="L74" s="5">
        <v>8.8070323501382006</v>
      </c>
      <c r="M74" s="5">
        <v>21.317063763024425</v>
      </c>
      <c r="N74" s="6">
        <v>-4.7114066715766963E-2</v>
      </c>
      <c r="O74" s="6">
        <v>0.15218043268208734</v>
      </c>
      <c r="P74" s="6">
        <v>-3.060196896701739E-2</v>
      </c>
      <c r="Q74" s="6">
        <v>2.6741687556816614E-2</v>
      </c>
      <c r="R74" s="7">
        <v>6.7069991197720125</v>
      </c>
      <c r="S74" s="7">
        <v>6.6129994672349497</v>
      </c>
      <c r="T74" s="5">
        <v>-0.28668533218081249</v>
      </c>
      <c r="U74" s="5">
        <v>0.79528470578397681</v>
      </c>
      <c r="V74" s="5">
        <v>-4.9573079655905863E-2</v>
      </c>
      <c r="W74" s="5">
        <v>0.43045312204576314</v>
      </c>
      <c r="X74" s="5">
        <v>1.3261948946637105</v>
      </c>
    </row>
    <row r="75" spans="1:24">
      <c r="A75" s="3">
        <v>73</v>
      </c>
      <c r="B75" s="3" t="s">
        <v>189</v>
      </c>
      <c r="C75" s="3" t="s">
        <v>190</v>
      </c>
      <c r="D75" s="4">
        <v>32010.49</v>
      </c>
      <c r="E75" s="3" t="s">
        <v>191</v>
      </c>
      <c r="F75" s="3">
        <v>125400</v>
      </c>
      <c r="G75" s="5">
        <v>-3.91</v>
      </c>
      <c r="H75" s="5">
        <v>36.299999999999997</v>
      </c>
      <c r="I75" s="5">
        <v>30.63</v>
      </c>
      <c r="J75" s="5">
        <v>6.2299069384991634</v>
      </c>
      <c r="K75" s="5">
        <v>-0.36589810153110358</v>
      </c>
      <c r="L75" s="5">
        <v>2.871976109863561</v>
      </c>
      <c r="M75" s="5">
        <v>-0.31228402816850798</v>
      </c>
      <c r="N75" s="6">
        <v>-3.5732036591754765E-2</v>
      </c>
      <c r="O75" s="6">
        <v>0.11121760397919557</v>
      </c>
      <c r="P75" s="6">
        <v>-4.2606970402514925E-2</v>
      </c>
      <c r="Q75" s="6">
        <v>0.27014456823372585</v>
      </c>
      <c r="R75" s="7">
        <v>4.3159842679995091</v>
      </c>
      <c r="S75" s="7">
        <v>4.124919622641996</v>
      </c>
      <c r="T75" s="5">
        <v>0.39784801597102293</v>
      </c>
      <c r="U75" s="5">
        <v>-1.7209287972109945E-2</v>
      </c>
      <c r="V75" s="5">
        <v>6.8939341355121683E-3</v>
      </c>
      <c r="W75" s="5">
        <v>1.5075307501873187</v>
      </c>
      <c r="X75" s="5">
        <v>1.323012757241486</v>
      </c>
    </row>
    <row r="76" spans="1:24">
      <c r="A76" s="3">
        <v>74</v>
      </c>
      <c r="B76" s="3" t="s">
        <v>192</v>
      </c>
      <c r="C76" s="3" t="s">
        <v>193</v>
      </c>
      <c r="D76" s="4">
        <v>2363.0700000000002</v>
      </c>
      <c r="E76" s="3">
        <v>0</v>
      </c>
      <c r="F76" s="3">
        <v>17720</v>
      </c>
      <c r="G76" s="5">
        <v>-3.54</v>
      </c>
      <c r="H76" s="5">
        <v>3.38</v>
      </c>
      <c r="I76" s="5">
        <v>40.86</v>
      </c>
      <c r="J76" s="5">
        <v>-0.61855670103092564</v>
      </c>
      <c r="K76" s="5">
        <v>0</v>
      </c>
      <c r="L76" s="5">
        <v>-10.897435897435892</v>
      </c>
      <c r="M76" s="5">
        <v>0</v>
      </c>
      <c r="N76" s="6">
        <v>0.38740705946078619</v>
      </c>
      <c r="O76" s="6">
        <v>0.25559547537736926</v>
      </c>
      <c r="P76" s="6">
        <v>5.7552251943446452E-2</v>
      </c>
      <c r="Q76" s="6">
        <v>-0.23903650759393502</v>
      </c>
      <c r="R76" s="7">
        <v>3.4001007194244606</v>
      </c>
      <c r="S76" s="7">
        <v>2.8470722891566265</v>
      </c>
      <c r="T76" s="5">
        <v>0.14774646196126531</v>
      </c>
      <c r="U76" s="5">
        <v>-0.21030198645713155</v>
      </c>
      <c r="V76" s="5">
        <v>0.21584205878257159</v>
      </c>
      <c r="W76" s="5">
        <v>2.5593796073221209</v>
      </c>
      <c r="X76" s="5">
        <v>1.2965475824712669</v>
      </c>
    </row>
    <row r="77" spans="1:24">
      <c r="A77" s="3">
        <v>75</v>
      </c>
      <c r="B77" s="3" t="s">
        <v>194</v>
      </c>
      <c r="C77" s="3" t="s">
        <v>195</v>
      </c>
      <c r="D77" s="4">
        <v>103285.2</v>
      </c>
      <c r="E77" s="3" t="s">
        <v>167</v>
      </c>
      <c r="F77" s="3">
        <v>204000</v>
      </c>
      <c r="G77" s="5">
        <v>-15.53</v>
      </c>
      <c r="H77" s="5">
        <v>69.86</v>
      </c>
      <c r="I77" s="5">
        <v>84.28</v>
      </c>
      <c r="J77" s="5">
        <v>-4.1067084135479881</v>
      </c>
      <c r="K77" s="5">
        <v>1.0968123415497022</v>
      </c>
      <c r="L77" s="5">
        <v>-2.4950178046250104</v>
      </c>
      <c r="M77" s="5">
        <v>3.4955494709928647</v>
      </c>
      <c r="N77" s="6">
        <v>-0.12859528761139061</v>
      </c>
      <c r="O77" s="6">
        <v>-0.59587423948445661</v>
      </c>
      <c r="P77" s="6">
        <v>-2.2820888181462592E-2</v>
      </c>
      <c r="Q77" s="6">
        <v>0.68569678908498022</v>
      </c>
      <c r="R77" s="7">
        <v>19.313984168865435</v>
      </c>
      <c r="S77" s="7">
        <v>13.601235743322521</v>
      </c>
      <c r="T77" s="5">
        <v>1.2311033140429639</v>
      </c>
      <c r="U77" s="5">
        <v>-7.6925097334629849E-2</v>
      </c>
      <c r="V77" s="5">
        <v>-7.8451972337753362E-2</v>
      </c>
      <c r="W77" s="5">
        <v>-0.66095264118630181</v>
      </c>
      <c r="X77" s="5">
        <v>1.283876483464282</v>
      </c>
    </row>
    <row r="78" spans="1:24">
      <c r="A78" s="3">
        <v>76</v>
      </c>
      <c r="B78" s="3" t="s">
        <v>196</v>
      </c>
      <c r="C78" s="3" t="s">
        <v>197</v>
      </c>
      <c r="D78" s="4">
        <v>25809.46</v>
      </c>
      <c r="E78" s="3" t="s">
        <v>60</v>
      </c>
      <c r="F78" s="3">
        <v>209500</v>
      </c>
      <c r="G78" s="5">
        <v>-12.71</v>
      </c>
      <c r="H78" s="5">
        <v>31.6</v>
      </c>
      <c r="I78" s="5">
        <v>139.97999999999999</v>
      </c>
      <c r="J78" s="5">
        <v>-1.4999932856164522</v>
      </c>
      <c r="K78" s="5">
        <v>2.7188418193193842</v>
      </c>
      <c r="L78" s="5">
        <v>-1.6763848396501468</v>
      </c>
      <c r="M78" s="5">
        <v>2.8857484685203438</v>
      </c>
      <c r="N78" s="6">
        <v>0.34403819374756389</v>
      </c>
      <c r="O78" s="6">
        <v>0.16619293855818759</v>
      </c>
      <c r="P78" s="6">
        <v>-9.9417035459091335E-3</v>
      </c>
      <c r="Q78" s="6">
        <v>-0.14999732656165607</v>
      </c>
      <c r="R78" s="7">
        <v>38.264581171237957</v>
      </c>
      <c r="S78" s="7">
        <v>22.565648087431693</v>
      </c>
      <c r="T78" s="5">
        <v>1.1267355138887789</v>
      </c>
      <c r="U78" s="5">
        <v>-3.109864502703788E-2</v>
      </c>
      <c r="V78" s="5">
        <v>0.15300475544115022</v>
      </c>
      <c r="W78" s="5">
        <v>-1.0006427505909203</v>
      </c>
      <c r="X78" s="5">
        <v>1.2805893609247829</v>
      </c>
    </row>
    <row r="79" spans="1:24">
      <c r="A79" s="3">
        <v>77</v>
      </c>
      <c r="B79" s="3" t="s">
        <v>198</v>
      </c>
      <c r="C79" s="3" t="s">
        <v>199</v>
      </c>
      <c r="D79" s="4">
        <v>19192.02</v>
      </c>
      <c r="E79" s="3" t="s">
        <v>200</v>
      </c>
      <c r="F79" s="3">
        <v>169100</v>
      </c>
      <c r="G79" s="5">
        <v>29.48</v>
      </c>
      <c r="H79" s="5">
        <v>47.43</v>
      </c>
      <c r="I79" s="5">
        <v>100.36</v>
      </c>
      <c r="J79" s="5">
        <v>12.720951111975243</v>
      </c>
      <c r="K79" s="5">
        <v>11.119878016312889</v>
      </c>
      <c r="L79" s="5">
        <v>6.1745429458433865</v>
      </c>
      <c r="M79" s="5">
        <v>9.3148685853555726</v>
      </c>
      <c r="N79" s="6">
        <v>-2.2791764493784394E-2</v>
      </c>
      <c r="O79" s="6">
        <v>0.17216113780623404</v>
      </c>
      <c r="P79" s="6">
        <v>0.17753159907086383</v>
      </c>
      <c r="Q79" s="6">
        <v>1.5450541422945578</v>
      </c>
      <c r="R79" s="7">
        <v>16.408484661947266</v>
      </c>
      <c r="S79" s="7">
        <v>13.206639095519574</v>
      </c>
      <c r="T79" s="5">
        <v>0.18109765220970622</v>
      </c>
      <c r="U79" s="5">
        <v>0.39700677101883941</v>
      </c>
      <c r="V79" s="5">
        <v>0.50847481662196692</v>
      </c>
      <c r="W79" s="5">
        <v>-0.58870128744290673</v>
      </c>
      <c r="X79" s="5">
        <v>1.2797841932527516</v>
      </c>
    </row>
    <row r="80" spans="1:24">
      <c r="A80" s="3">
        <v>78</v>
      </c>
      <c r="B80" s="3" t="s">
        <v>201</v>
      </c>
      <c r="C80" s="3" t="s">
        <v>202</v>
      </c>
      <c r="D80" s="4">
        <v>11854.12</v>
      </c>
      <c r="E80" s="3">
        <v>0</v>
      </c>
      <c r="F80" s="3">
        <v>31200</v>
      </c>
      <c r="G80" s="5">
        <v>0.48</v>
      </c>
      <c r="H80" s="5">
        <v>62.92</v>
      </c>
      <c r="I80" s="5">
        <v>26.57</v>
      </c>
      <c r="J80" s="5">
        <v>0</v>
      </c>
      <c r="K80" s="5">
        <v>0</v>
      </c>
      <c r="L80" s="5">
        <v>0</v>
      </c>
      <c r="M80" s="5">
        <v>0</v>
      </c>
      <c r="N80" s="6">
        <v>1.4068644488161077</v>
      </c>
      <c r="O80" s="6">
        <v>1.6330010156806241</v>
      </c>
      <c r="P80" s="6">
        <v>0.13270238533100728</v>
      </c>
      <c r="Q80" s="6">
        <v>0.42346964599649739</v>
      </c>
      <c r="R80" s="7">
        <v>395.13733333333334</v>
      </c>
      <c r="S80" s="7">
        <v>131.71244444444443</v>
      </c>
      <c r="T80" s="5">
        <v>0.52547441188998723</v>
      </c>
      <c r="U80" s="5">
        <v>-8.7549504767913108E-2</v>
      </c>
      <c r="V80" s="5">
        <v>1.2805286916786727</v>
      </c>
      <c r="W80" s="5">
        <v>-1.3720196774570144</v>
      </c>
      <c r="X80" s="5">
        <v>1.20763146124932</v>
      </c>
    </row>
    <row r="81" spans="1:24">
      <c r="A81" s="3">
        <v>79</v>
      </c>
      <c r="B81" s="3" t="s">
        <v>203</v>
      </c>
      <c r="C81" s="3" t="s">
        <v>204</v>
      </c>
      <c r="D81" s="4">
        <v>4443.79</v>
      </c>
      <c r="E81" s="3">
        <v>0</v>
      </c>
      <c r="F81" s="3">
        <v>12180</v>
      </c>
      <c r="G81" s="5">
        <v>-9.3800000000000008</v>
      </c>
      <c r="H81" s="5">
        <v>33.26</v>
      </c>
      <c r="I81" s="5">
        <v>53.98</v>
      </c>
      <c r="J81" s="5">
        <v>-10.545454545454547</v>
      </c>
      <c r="K81" s="5">
        <v>20.231213872832377</v>
      </c>
      <c r="L81" s="5">
        <v>-13.725490196078427</v>
      </c>
      <c r="M81" s="5">
        <v>19.047619047619047</v>
      </c>
      <c r="N81" s="6">
        <v>1.5804077150360391E-2</v>
      </c>
      <c r="O81" s="6">
        <v>3.4938644715434349E-2</v>
      </c>
      <c r="P81" s="6">
        <v>1.3276955031628406E-3</v>
      </c>
      <c r="Q81" s="6">
        <v>-0.23539816237941036</v>
      </c>
      <c r="R81" s="7">
        <v>20.199045454545455</v>
      </c>
      <c r="S81" s="7">
        <v>8.8875799999999998</v>
      </c>
      <c r="T81" s="5">
        <v>0.60959222897905208</v>
      </c>
      <c r="U81" s="5">
        <v>0.28697574447786089</v>
      </c>
      <c r="V81" s="5">
        <v>-8.8836686582448809E-2</v>
      </c>
      <c r="W81" s="5">
        <v>-0.44292544746556517</v>
      </c>
      <c r="X81" s="5">
        <v>1.1780404221090686</v>
      </c>
    </row>
    <row r="82" spans="1:24">
      <c r="A82" s="3">
        <v>80</v>
      </c>
      <c r="B82" s="3" t="s">
        <v>205</v>
      </c>
      <c r="C82" s="3" t="s">
        <v>206</v>
      </c>
      <c r="D82" s="4">
        <v>15699.6</v>
      </c>
      <c r="E82" s="3" t="s">
        <v>102</v>
      </c>
      <c r="F82" s="3">
        <v>33800</v>
      </c>
      <c r="G82" s="5">
        <v>7.47</v>
      </c>
      <c r="H82" s="5">
        <v>1.65</v>
      </c>
      <c r="I82" s="5">
        <v>-9.02</v>
      </c>
      <c r="J82" s="5">
        <v>11.236992840095471</v>
      </c>
      <c r="K82" s="5">
        <v>2.2616600584829172</v>
      </c>
      <c r="L82" s="5">
        <v>10.284669441383842</v>
      </c>
      <c r="M82" s="5">
        <v>3.6238750009525811</v>
      </c>
      <c r="N82" s="6">
        <v>7.7645927284771585E-2</v>
      </c>
      <c r="O82" s="6">
        <v>0.29606614181253027</v>
      </c>
      <c r="P82" s="6">
        <v>0.39616550740146245</v>
      </c>
      <c r="Q82" s="6">
        <v>0.65051529975285993</v>
      </c>
      <c r="R82" s="7">
        <v>4.2050622740056252</v>
      </c>
      <c r="S82" s="7">
        <v>3.8485731725552967</v>
      </c>
      <c r="T82" s="5">
        <v>-0.36489752640126694</v>
      </c>
      <c r="U82" s="5">
        <v>0.20406009920105081</v>
      </c>
      <c r="V82" s="5">
        <v>0.48760658552556596</v>
      </c>
      <c r="W82" s="5">
        <v>1.6508229151416658</v>
      </c>
      <c r="X82" s="5">
        <v>1.1737919518966002</v>
      </c>
    </row>
    <row r="83" spans="1:24">
      <c r="A83" s="3">
        <v>81</v>
      </c>
      <c r="B83" s="3" t="s">
        <v>207</v>
      </c>
      <c r="C83" s="3" t="s">
        <v>208</v>
      </c>
      <c r="D83" s="4">
        <v>34034</v>
      </c>
      <c r="E83" s="3" t="s">
        <v>167</v>
      </c>
      <c r="F83" s="3">
        <v>154700</v>
      </c>
      <c r="G83" s="5">
        <v>-6.86</v>
      </c>
      <c r="H83" s="5">
        <v>69.069999999999993</v>
      </c>
      <c r="I83" s="5">
        <v>92.65</v>
      </c>
      <c r="J83" s="5">
        <v>4.1275411940937312</v>
      </c>
      <c r="K83" s="5">
        <v>5.6314377998813558</v>
      </c>
      <c r="L83" s="5">
        <v>3.5885973873766464</v>
      </c>
      <c r="M83" s="5">
        <v>1.7998762120899459</v>
      </c>
      <c r="N83" s="6">
        <v>-0.77343626961274015</v>
      </c>
      <c r="O83" s="6">
        <v>-0.95239907151671854</v>
      </c>
      <c r="P83" s="6">
        <v>0.22194393841452664</v>
      </c>
      <c r="Q83" s="6">
        <v>0.83256948933419517</v>
      </c>
      <c r="R83" s="7">
        <v>17.038041981847581</v>
      </c>
      <c r="S83" s="7">
        <v>13.795032264340607</v>
      </c>
      <c r="T83" s="5">
        <v>1.0891432083878452</v>
      </c>
      <c r="U83" s="5">
        <v>9.9921029113370224E-2</v>
      </c>
      <c r="V83" s="5">
        <v>-0.35323332218977643</v>
      </c>
      <c r="W83" s="5">
        <v>-0.6224984051046043</v>
      </c>
      <c r="X83" s="5">
        <v>1.1690743460664295</v>
      </c>
    </row>
    <row r="84" spans="1:24">
      <c r="A84" s="3">
        <v>82</v>
      </c>
      <c r="B84" s="3" t="s">
        <v>209</v>
      </c>
      <c r="C84" s="3" t="s">
        <v>210</v>
      </c>
      <c r="D84" s="4">
        <v>54110.26</v>
      </c>
      <c r="E84" s="3" t="s">
        <v>211</v>
      </c>
      <c r="F84" s="3">
        <v>68500</v>
      </c>
      <c r="G84" s="5">
        <v>5.55</v>
      </c>
      <c r="H84" s="5">
        <v>12.48</v>
      </c>
      <c r="I84" s="5">
        <v>14.74</v>
      </c>
      <c r="J84" s="5">
        <v>10.788767447787828</v>
      </c>
      <c r="K84" s="5">
        <v>22.765645760228949</v>
      </c>
      <c r="L84" s="5">
        <v>-0.94911445551580931</v>
      </c>
      <c r="M84" s="5">
        <v>13.421461513798793</v>
      </c>
      <c r="N84" s="6">
        <v>-0.26409926694124181</v>
      </c>
      <c r="O84" s="6">
        <v>-0.34269064683851092</v>
      </c>
      <c r="P84" s="6">
        <v>0.29042421899284904</v>
      </c>
      <c r="Q84" s="6">
        <v>0.46015099539347992</v>
      </c>
      <c r="R84" s="7">
        <v>8.0761582089552242</v>
      </c>
      <c r="S84" s="7">
        <v>5.8829567940159606</v>
      </c>
      <c r="T84" s="5">
        <v>-9.9255381537553158E-2</v>
      </c>
      <c r="U84" s="5">
        <v>0.54965811776007489</v>
      </c>
      <c r="V84" s="5">
        <v>2.6629198875706708E-2</v>
      </c>
      <c r="W84" s="5">
        <v>0.37935716270322783</v>
      </c>
      <c r="X84" s="5">
        <v>1.1667409434411407</v>
      </c>
    </row>
    <row r="85" spans="1:24">
      <c r="A85" s="3">
        <v>83</v>
      </c>
      <c r="B85" s="3" t="s">
        <v>212</v>
      </c>
      <c r="C85" s="3" t="s">
        <v>213</v>
      </c>
      <c r="D85" s="4">
        <v>107919.14</v>
      </c>
      <c r="E85" s="3" t="s">
        <v>200</v>
      </c>
      <c r="F85" s="3">
        <v>184500</v>
      </c>
      <c r="G85" s="5">
        <v>26.89</v>
      </c>
      <c r="H85" s="5">
        <v>41.92</v>
      </c>
      <c r="I85" s="5">
        <v>59.74</v>
      </c>
      <c r="J85" s="5">
        <v>10.510368562634941</v>
      </c>
      <c r="K85" s="5">
        <v>8.7518761193946517</v>
      </c>
      <c r="L85" s="5">
        <v>15.884230112228748</v>
      </c>
      <c r="M85" s="5">
        <v>11.192883480183347</v>
      </c>
      <c r="N85" s="6">
        <v>0.22823652968324248</v>
      </c>
      <c r="O85" s="6">
        <v>0.76531920102402595</v>
      </c>
      <c r="P85" s="6">
        <v>0.19203294244190605</v>
      </c>
      <c r="Q85" s="6">
        <v>1.328571280312278</v>
      </c>
      <c r="R85" s="7">
        <v>32.267645387950367</v>
      </c>
      <c r="S85" s="7">
        <v>24.163850662988622</v>
      </c>
      <c r="T85" s="5">
        <v>-3.3671525438498807E-2</v>
      </c>
      <c r="U85" s="5">
        <v>0.47577760067505004</v>
      </c>
      <c r="V85" s="5">
        <v>0.73883917970501067</v>
      </c>
      <c r="W85" s="5">
        <v>-0.98679852183132866</v>
      </c>
      <c r="X85" s="5">
        <v>1.1464878319816982</v>
      </c>
    </row>
    <row r="86" spans="1:24">
      <c r="A86" s="3">
        <v>84</v>
      </c>
      <c r="B86" s="3" t="s">
        <v>214</v>
      </c>
      <c r="C86" s="3" t="s">
        <v>215</v>
      </c>
      <c r="D86" s="4">
        <v>178629.88</v>
      </c>
      <c r="E86" s="3" t="s">
        <v>158</v>
      </c>
      <c r="F86" s="3">
        <v>61100</v>
      </c>
      <c r="G86" s="5">
        <v>8.14</v>
      </c>
      <c r="H86" s="5">
        <v>46.35</v>
      </c>
      <c r="I86" s="5">
        <v>46.7</v>
      </c>
      <c r="J86" s="5">
        <v>3.0629117423415009</v>
      </c>
      <c r="K86" s="5">
        <v>1.8794410485462709</v>
      </c>
      <c r="L86" s="5">
        <v>1.7191353685684696</v>
      </c>
      <c r="M86" s="5">
        <v>1.6549306388237595</v>
      </c>
      <c r="N86" s="6">
        <v>0.10427090921182952</v>
      </c>
      <c r="O86" s="6">
        <v>0.45233776118530666</v>
      </c>
      <c r="P86" s="6">
        <v>-0.1091559821906615</v>
      </c>
      <c r="Q86" s="6">
        <v>-0.23780898246138887</v>
      </c>
      <c r="R86" s="7">
        <v>4.7937960513886262</v>
      </c>
      <c r="S86" s="7">
        <v>4.4887383176630697</v>
      </c>
      <c r="T86" s="5">
        <v>0.32518200944203091</v>
      </c>
      <c r="U86" s="5">
        <v>1.0172713318397298E-2</v>
      </c>
      <c r="V86" s="5">
        <v>-1.3092087901509744E-2</v>
      </c>
      <c r="W86" s="5">
        <v>1.2413107537438353</v>
      </c>
      <c r="X86" s="5">
        <v>1.1156817297702488</v>
      </c>
    </row>
    <row r="87" spans="1:24">
      <c r="A87" s="3">
        <v>85</v>
      </c>
      <c r="B87" s="3" t="s">
        <v>216</v>
      </c>
      <c r="C87" s="3" t="s">
        <v>217</v>
      </c>
      <c r="D87" s="4">
        <v>3630.93</v>
      </c>
      <c r="E87" s="3">
        <v>0</v>
      </c>
      <c r="F87" s="3">
        <v>24300</v>
      </c>
      <c r="G87" s="5">
        <v>15.17</v>
      </c>
      <c r="H87" s="5">
        <v>23.98</v>
      </c>
      <c r="I87" s="5">
        <v>16.27</v>
      </c>
      <c r="J87" s="5">
        <v>4.2682926829268331</v>
      </c>
      <c r="K87" s="5">
        <v>-6.5402223675603555E-2</v>
      </c>
      <c r="L87" s="5">
        <v>16.537717601547385</v>
      </c>
      <c r="M87" s="5">
        <v>2.564102564102555</v>
      </c>
      <c r="N87" s="6">
        <v>0.74223683739427637</v>
      </c>
      <c r="O87" s="6">
        <v>1.1771116490816402</v>
      </c>
      <c r="P87" s="6">
        <v>-0.18077186836430337</v>
      </c>
      <c r="Q87" s="6">
        <v>0.67351890562472971</v>
      </c>
      <c r="R87" s="7">
        <v>6.0264398340248961</v>
      </c>
      <c r="S87" s="7">
        <v>5.8563387096774191</v>
      </c>
      <c r="T87" s="5">
        <v>-0.18668736128448635</v>
      </c>
      <c r="U87" s="5">
        <v>0.16335551283865538</v>
      </c>
      <c r="V87" s="5">
        <v>0.73090951896779033</v>
      </c>
      <c r="W87" s="5">
        <v>0.6556479617870079</v>
      </c>
      <c r="X87" s="5">
        <v>1.1054134836118754</v>
      </c>
    </row>
    <row r="88" spans="1:24">
      <c r="A88" s="3">
        <v>86</v>
      </c>
      <c r="B88" s="3" t="s">
        <v>218</v>
      </c>
      <c r="C88" s="3" t="s">
        <v>219</v>
      </c>
      <c r="D88" s="4">
        <v>4946.0600000000004</v>
      </c>
      <c r="E88" s="3">
        <v>0</v>
      </c>
      <c r="F88" s="3">
        <v>72100</v>
      </c>
      <c r="G88" s="5">
        <v>6.97</v>
      </c>
      <c r="H88" s="5">
        <v>14.08</v>
      </c>
      <c r="I88" s="5">
        <v>37.07</v>
      </c>
      <c r="J88" s="5">
        <v>0</v>
      </c>
      <c r="K88" s="5">
        <v>0</v>
      </c>
      <c r="L88" s="5">
        <v>0</v>
      </c>
      <c r="M88" s="5">
        <v>0</v>
      </c>
      <c r="N88" s="6">
        <v>7.4052882496370848E-2</v>
      </c>
      <c r="O88" s="6">
        <v>0.21347698976559118</v>
      </c>
      <c r="P88" s="6">
        <v>-0.18040622232645784</v>
      </c>
      <c r="Q88" s="6">
        <v>0.25086230251958125</v>
      </c>
      <c r="R88" s="7">
        <v>3.4157872928176798</v>
      </c>
      <c r="S88" s="7">
        <v>2.975968712394705</v>
      </c>
      <c r="T88" s="5">
        <v>5.9740095286225812E-3</v>
      </c>
      <c r="U88" s="5">
        <v>-8.7549504767913108E-2</v>
      </c>
      <c r="V88" s="5">
        <v>5.3056718677294626E-3</v>
      </c>
      <c r="W88" s="5">
        <v>2.4598960071252924</v>
      </c>
      <c r="X88" s="5">
        <v>1.0691156801874833</v>
      </c>
    </row>
    <row r="89" spans="1:24">
      <c r="A89" s="3">
        <v>87</v>
      </c>
      <c r="B89" s="3" t="s">
        <v>220</v>
      </c>
      <c r="C89" s="3" t="s">
        <v>221</v>
      </c>
      <c r="D89" s="4">
        <v>3881.2</v>
      </c>
      <c r="E89" s="3">
        <v>0</v>
      </c>
      <c r="F89" s="3">
        <v>10510</v>
      </c>
      <c r="G89" s="5">
        <v>22.21</v>
      </c>
      <c r="H89" s="5">
        <v>26.93</v>
      </c>
      <c r="I89" s="5">
        <v>4.0599999999999996</v>
      </c>
      <c r="J89" s="5">
        <v>-0.98554533508541375</v>
      </c>
      <c r="K89" s="5">
        <v>3.3530571992110403</v>
      </c>
      <c r="L89" s="5">
        <v>-12.431693989071036</v>
      </c>
      <c r="M89" s="5">
        <v>11.943793911007017</v>
      </c>
      <c r="N89" s="6">
        <v>1.5764093579305369</v>
      </c>
      <c r="O89" s="6">
        <v>4.2418633412346693</v>
      </c>
      <c r="P89" s="6">
        <v>8.2221993197980001E-2</v>
      </c>
      <c r="Q89" s="6">
        <v>0.49398639596001237</v>
      </c>
      <c r="R89" s="7">
        <v>12.109828393135725</v>
      </c>
      <c r="S89" s="7">
        <v>8.119665271966527</v>
      </c>
      <c r="T89" s="5">
        <v>-0.37183816897631417</v>
      </c>
      <c r="U89" s="5">
        <v>4.586971246667737E-3</v>
      </c>
      <c r="V89" s="5">
        <v>1.6884492935187383</v>
      </c>
      <c r="W89" s="5">
        <v>-0.16609500275536107</v>
      </c>
      <c r="X89" s="5">
        <v>1.0568184811699219</v>
      </c>
    </row>
    <row r="90" spans="1:24">
      <c r="A90" s="3">
        <v>88</v>
      </c>
      <c r="B90" s="3" t="s">
        <v>222</v>
      </c>
      <c r="C90" s="3" t="s">
        <v>223</v>
      </c>
      <c r="D90" s="4">
        <v>25614.42</v>
      </c>
      <c r="E90" s="3" t="s">
        <v>158</v>
      </c>
      <c r="F90" s="3">
        <v>13130</v>
      </c>
      <c r="G90" s="5">
        <v>1.31</v>
      </c>
      <c r="H90" s="5">
        <v>21.24</v>
      </c>
      <c r="I90" s="5">
        <v>54.11</v>
      </c>
      <c r="J90" s="5">
        <v>-0.42732082198929655</v>
      </c>
      <c r="K90" s="5">
        <v>-0.76903614722900748</v>
      </c>
      <c r="L90" s="5">
        <v>-6.3085443112465001E-2</v>
      </c>
      <c r="M90" s="5">
        <v>-0.52721907744188723</v>
      </c>
      <c r="N90" s="6">
        <v>-8.5302731820591685E-2</v>
      </c>
      <c r="O90" s="6">
        <v>-0.12644362042943</v>
      </c>
      <c r="P90" s="6">
        <v>8.238289213653871E-2</v>
      </c>
      <c r="Q90" s="6">
        <v>0.27935904853594185</v>
      </c>
      <c r="R90" s="7">
        <v>4.0221817787820591</v>
      </c>
      <c r="S90" s="7">
        <v>3.8766379412111909</v>
      </c>
      <c r="T90" s="5">
        <v>0.27986522421105242</v>
      </c>
      <c r="U90" s="5">
        <v>-0.11172983646403722</v>
      </c>
      <c r="V90" s="5">
        <v>4.4705544204424047E-3</v>
      </c>
      <c r="W90" s="5">
        <v>1.7093523597537414</v>
      </c>
      <c r="X90" s="5">
        <v>1.0554848976858173</v>
      </c>
    </row>
    <row r="91" spans="1:24">
      <c r="A91" s="3">
        <v>89</v>
      </c>
      <c r="B91" s="3" t="s">
        <v>224</v>
      </c>
      <c r="C91" s="3" t="s">
        <v>225</v>
      </c>
      <c r="D91" s="4">
        <v>8832.2999999999993</v>
      </c>
      <c r="E91" s="3" t="s">
        <v>200</v>
      </c>
      <c r="F91" s="3">
        <v>88200</v>
      </c>
      <c r="G91" s="5">
        <v>8.35</v>
      </c>
      <c r="H91" s="5">
        <v>45.54</v>
      </c>
      <c r="I91" s="5">
        <v>93.85</v>
      </c>
      <c r="J91" s="5">
        <v>0.22374549966437396</v>
      </c>
      <c r="K91" s="5">
        <v>1.5491154944369701</v>
      </c>
      <c r="L91" s="5">
        <v>4.2591454392314931</v>
      </c>
      <c r="M91" s="5">
        <v>3.2416484946216961</v>
      </c>
      <c r="N91" s="6">
        <v>0.52752284229475899</v>
      </c>
      <c r="O91" s="6">
        <v>-0.42444323675599788</v>
      </c>
      <c r="P91" s="6">
        <v>3.1580675475244277E-2</v>
      </c>
      <c r="Q91" s="6">
        <v>1.0866501364310543</v>
      </c>
      <c r="R91" s="7">
        <v>19.284497816593888</v>
      </c>
      <c r="S91" s="7">
        <v>15.676783812566562</v>
      </c>
      <c r="T91" s="5">
        <v>0.56737638371444432</v>
      </c>
      <c r="U91" s="5">
        <v>3.3922722182278223E-2</v>
      </c>
      <c r="V91" s="5">
        <v>0.49471307022092126</v>
      </c>
      <c r="W91" s="5">
        <v>-0.71852210009105066</v>
      </c>
      <c r="X91" s="5">
        <v>1.0543620401116189</v>
      </c>
    </row>
    <row r="92" spans="1:24">
      <c r="A92" s="3">
        <v>90</v>
      </c>
      <c r="B92" s="3" t="s">
        <v>226</v>
      </c>
      <c r="C92" s="3" t="s">
        <v>227</v>
      </c>
      <c r="D92" s="4">
        <v>3839.57</v>
      </c>
      <c r="E92" s="3">
        <v>0</v>
      </c>
      <c r="F92" s="3">
        <v>23550</v>
      </c>
      <c r="G92" s="5">
        <v>2.61</v>
      </c>
      <c r="H92" s="5">
        <v>37.72</v>
      </c>
      <c r="I92" s="5">
        <v>41.95</v>
      </c>
      <c r="J92" s="5">
        <v>0</v>
      </c>
      <c r="K92" s="5">
        <v>0</v>
      </c>
      <c r="L92" s="5">
        <v>0</v>
      </c>
      <c r="M92" s="5">
        <v>0</v>
      </c>
      <c r="N92" s="6">
        <v>-2.1726391236518674E-2</v>
      </c>
      <c r="O92" s="6">
        <v>2.1783689319376909E-2</v>
      </c>
      <c r="P92" s="6">
        <v>-1.0829337660206741E-2</v>
      </c>
      <c r="Q92" s="6">
        <v>5.1802675820469476E-2</v>
      </c>
      <c r="R92" s="7">
        <v>4.3141235955056176</v>
      </c>
      <c r="S92" s="7">
        <v>4.084648936170213</v>
      </c>
      <c r="T92" s="5">
        <v>0.3363528624749112</v>
      </c>
      <c r="U92" s="5">
        <v>-8.7549504767913108E-2</v>
      </c>
      <c r="V92" s="5">
        <v>-4.3878182287581349E-2</v>
      </c>
      <c r="W92" s="5">
        <v>1.5224363805538441</v>
      </c>
      <c r="X92" s="5">
        <v>1.0467702921658812</v>
      </c>
    </row>
    <row r="93" spans="1:24">
      <c r="A93" s="3">
        <v>91</v>
      </c>
      <c r="B93" s="3" t="s">
        <v>228</v>
      </c>
      <c r="C93" s="3" t="s">
        <v>229</v>
      </c>
      <c r="D93" s="4">
        <v>11665.6</v>
      </c>
      <c r="E93" s="3" t="s">
        <v>230</v>
      </c>
      <c r="F93" s="3">
        <v>17700</v>
      </c>
      <c r="G93" s="5">
        <v>0.17</v>
      </c>
      <c r="H93" s="5">
        <v>17.45</v>
      </c>
      <c r="I93" s="5">
        <v>36.57</v>
      </c>
      <c r="J93" s="5">
        <v>3.3262193534953965</v>
      </c>
      <c r="K93" s="5">
        <v>7.229714791067865</v>
      </c>
      <c r="L93" s="5">
        <v>-4.0219072703708392</v>
      </c>
      <c r="M93" s="5">
        <v>2.4312889471957977</v>
      </c>
      <c r="N93" s="6">
        <v>0.13142658757372103</v>
      </c>
      <c r="O93" s="6">
        <v>0.51102815114524758</v>
      </c>
      <c r="P93" s="6">
        <v>-0.24934936908517349</v>
      </c>
      <c r="Q93" s="6">
        <v>9.3354821012206837E-2</v>
      </c>
      <c r="R93" s="7">
        <v>5.6461113289096039</v>
      </c>
      <c r="S93" s="7">
        <v>3.7352271599325033</v>
      </c>
      <c r="T93" s="5">
        <v>0.17482571596260335</v>
      </c>
      <c r="U93" s="5">
        <v>4.5913103884525561E-2</v>
      </c>
      <c r="V93" s="5">
        <v>1.9702694126233006E-2</v>
      </c>
      <c r="W93" s="5">
        <v>1.3063183131978278</v>
      </c>
      <c r="X93" s="5">
        <v>1.026926632438103</v>
      </c>
    </row>
    <row r="94" spans="1:24">
      <c r="A94" s="3">
        <v>92</v>
      </c>
      <c r="B94" s="3" t="s">
        <v>231</v>
      </c>
      <c r="C94" s="3" t="s">
        <v>232</v>
      </c>
      <c r="D94" s="4">
        <v>55972.71</v>
      </c>
      <c r="E94" s="3" t="s">
        <v>71</v>
      </c>
      <c r="F94" s="3">
        <v>236500</v>
      </c>
      <c r="G94" s="5">
        <v>13.16</v>
      </c>
      <c r="H94" s="5">
        <v>-2.87</v>
      </c>
      <c r="I94" s="5">
        <v>-17.739999999999998</v>
      </c>
      <c r="J94" s="5">
        <v>11.968576504552519</v>
      </c>
      <c r="K94" s="5">
        <v>5.4284003765320499</v>
      </c>
      <c r="L94" s="5">
        <v>16.544728557419507</v>
      </c>
      <c r="M94" s="5">
        <v>7.9087913642887475</v>
      </c>
      <c r="N94" s="6">
        <v>4.5691373528278331E-2</v>
      </c>
      <c r="O94" s="6">
        <v>2.6051720561680862</v>
      </c>
      <c r="P94" s="6">
        <v>-6.8513745359122333E-3</v>
      </c>
      <c r="Q94" s="6">
        <v>1.5635271188405921</v>
      </c>
      <c r="R94" s="7">
        <v>7.8625614386512508</v>
      </c>
      <c r="S94" s="7">
        <v>6.9902887522620238</v>
      </c>
      <c r="T94" s="5">
        <v>-0.5707551115191396</v>
      </c>
      <c r="U94" s="5">
        <v>0.39246626733568157</v>
      </c>
      <c r="V94" s="5">
        <v>0.97251757387558158</v>
      </c>
      <c r="W94" s="5">
        <v>0.24039341724850877</v>
      </c>
      <c r="X94" s="5">
        <v>1.0215141498924898</v>
      </c>
    </row>
    <row r="95" spans="1:24">
      <c r="A95" s="3">
        <v>93</v>
      </c>
      <c r="B95" s="3" t="s">
        <v>233</v>
      </c>
      <c r="C95" s="3" t="s">
        <v>234</v>
      </c>
      <c r="D95" s="4">
        <v>7078.06</v>
      </c>
      <c r="E95" s="3">
        <v>0</v>
      </c>
      <c r="F95" s="3">
        <v>4540</v>
      </c>
      <c r="G95" s="5">
        <v>-1.63</v>
      </c>
      <c r="H95" s="5">
        <v>19</v>
      </c>
      <c r="I95" s="5">
        <v>19.95</v>
      </c>
      <c r="J95" s="5">
        <v>0</v>
      </c>
      <c r="K95" s="5">
        <v>0</v>
      </c>
      <c r="L95" s="5">
        <v>0</v>
      </c>
      <c r="M95" s="5">
        <v>0</v>
      </c>
      <c r="N95" s="6">
        <v>-4.5902408287016496E-3</v>
      </c>
      <c r="O95" s="6">
        <v>0.21628384048736518</v>
      </c>
      <c r="P95" s="6">
        <v>-3.1107393833903641E-2</v>
      </c>
      <c r="Q95" s="6">
        <v>-0.15359010802395004</v>
      </c>
      <c r="R95" s="7">
        <v>3.7450052910052913</v>
      </c>
      <c r="S95" s="7">
        <v>3.2921209302325583</v>
      </c>
      <c r="T95" s="5">
        <v>0.13669262059504655</v>
      </c>
      <c r="U95" s="5">
        <v>-8.7549504767913108E-2</v>
      </c>
      <c r="V95" s="5">
        <v>-5.9230214655801181E-2</v>
      </c>
      <c r="W95" s="5">
        <v>2.1013312981675205</v>
      </c>
      <c r="X95" s="5">
        <v>1.0213753557847027</v>
      </c>
    </row>
    <row r="96" spans="1:24">
      <c r="A96" s="3">
        <v>94</v>
      </c>
      <c r="B96" s="3" t="s">
        <v>235</v>
      </c>
      <c r="C96" s="3" t="s">
        <v>236</v>
      </c>
      <c r="D96" s="4">
        <v>4942.82</v>
      </c>
      <c r="E96" s="3" t="s">
        <v>42</v>
      </c>
      <c r="F96" s="3">
        <v>47550</v>
      </c>
      <c r="G96" s="5">
        <v>1.49</v>
      </c>
      <c r="H96" s="5">
        <v>26.46</v>
      </c>
      <c r="I96" s="5">
        <v>10.45</v>
      </c>
      <c r="J96" s="5">
        <v>0.68597560975609539</v>
      </c>
      <c r="K96" s="5">
        <v>4.5350791381342903</v>
      </c>
      <c r="L96" s="5">
        <v>3.4420289855072506</v>
      </c>
      <c r="M96" s="5">
        <v>6.578947368421062</v>
      </c>
      <c r="N96" s="6">
        <v>-0.38871939500123409</v>
      </c>
      <c r="O96" s="6">
        <v>2.457688121355825</v>
      </c>
      <c r="P96" s="6">
        <v>0.33251261425663892</v>
      </c>
      <c r="Q96" s="6">
        <v>1.7558498994501115</v>
      </c>
      <c r="R96" s="7">
        <v>17.312854640980735</v>
      </c>
      <c r="S96" s="7">
        <v>13.560548696844995</v>
      </c>
      <c r="T96" s="5">
        <v>8.8224674293637145E-2</v>
      </c>
      <c r="U96" s="5">
        <v>0.12640555334269349</v>
      </c>
      <c r="V96" s="5">
        <v>0.94001190317230454</v>
      </c>
      <c r="W96" s="5">
        <v>-0.62102948047577211</v>
      </c>
      <c r="X96" s="5">
        <v>1.0146452810602611</v>
      </c>
    </row>
    <row r="97" spans="1:24">
      <c r="A97" s="3">
        <v>95</v>
      </c>
      <c r="B97" s="3" t="s">
        <v>237</v>
      </c>
      <c r="C97" s="3" t="s">
        <v>238</v>
      </c>
      <c r="D97" s="4">
        <v>3538.95</v>
      </c>
      <c r="E97" s="3" t="s">
        <v>102</v>
      </c>
      <c r="F97" s="3">
        <v>34800</v>
      </c>
      <c r="G97" s="5">
        <v>4.5</v>
      </c>
      <c r="H97" s="5">
        <v>4.82</v>
      </c>
      <c r="I97" s="5">
        <v>-4.92</v>
      </c>
      <c r="J97" s="5">
        <v>27.097203728362175</v>
      </c>
      <c r="K97" s="5">
        <v>6.6422795533307655</v>
      </c>
      <c r="L97" s="5">
        <v>3.1230863441518597</v>
      </c>
      <c r="M97" s="5">
        <v>-4.0390707497360072</v>
      </c>
      <c r="N97" s="6">
        <v>0.2404470252476017</v>
      </c>
      <c r="O97" s="6">
        <v>0.25133726105200693</v>
      </c>
      <c r="P97" s="6">
        <v>-2.3066163692620694E-2</v>
      </c>
      <c r="Q97" s="6">
        <v>6.5420534339281425E-2</v>
      </c>
      <c r="R97" s="7">
        <v>4.2030285035629458</v>
      </c>
      <c r="S97" s="7">
        <v>3.8943053645116921</v>
      </c>
      <c r="T97" s="5">
        <v>-0.25255122338399499</v>
      </c>
      <c r="U97" s="5">
        <v>0.20539070569384577</v>
      </c>
      <c r="V97" s="5">
        <v>0.15973668912880482</v>
      </c>
      <c r="W97" s="5">
        <v>1.6333589063270049</v>
      </c>
      <c r="X97" s="5">
        <v>1.0083707186040063</v>
      </c>
    </row>
    <row r="98" spans="1:24">
      <c r="A98" s="3">
        <v>96</v>
      </c>
      <c r="B98" s="3" t="s">
        <v>239</v>
      </c>
      <c r="C98" s="3" t="s">
        <v>240</v>
      </c>
      <c r="D98" s="4">
        <v>1877.82</v>
      </c>
      <c r="E98" s="3">
        <v>0</v>
      </c>
      <c r="F98" s="3">
        <v>7680</v>
      </c>
      <c r="G98" s="5">
        <v>-0.39</v>
      </c>
      <c r="H98" s="5">
        <v>43.02</v>
      </c>
      <c r="I98" s="5">
        <v>11.79</v>
      </c>
      <c r="J98" s="5">
        <v>-4.3668122270742344</v>
      </c>
      <c r="K98" s="5">
        <v>-9.6428571428571423</v>
      </c>
      <c r="L98" s="5">
        <v>10.243902439024399</v>
      </c>
      <c r="M98" s="5">
        <v>0.77821011673151474</v>
      </c>
      <c r="N98" s="6">
        <v>0.38551085833572973</v>
      </c>
      <c r="O98" s="6">
        <v>0.58156798841209489</v>
      </c>
      <c r="P98" s="6">
        <v>1.0133665633553801</v>
      </c>
      <c r="Q98" s="6">
        <v>-0.53339510709226656</v>
      </c>
      <c r="R98" s="7">
        <v>8.3089380530973447</v>
      </c>
      <c r="S98" s="7">
        <v>7.2502702702702706</v>
      </c>
      <c r="T98" s="5">
        <v>0.28410343884388023</v>
      </c>
      <c r="U98" s="5">
        <v>-0.15103305073916481</v>
      </c>
      <c r="V98" s="5">
        <v>0.79268396362404225</v>
      </c>
      <c r="W98" s="5">
        <v>0.16570815597082375</v>
      </c>
      <c r="X98" s="5">
        <v>0.99962709839694486</v>
      </c>
    </row>
    <row r="99" spans="1:24">
      <c r="A99" s="3">
        <v>97</v>
      </c>
      <c r="B99" s="3" t="s">
        <v>241</v>
      </c>
      <c r="C99" s="3" t="s">
        <v>242</v>
      </c>
      <c r="D99" s="4">
        <v>9597.92</v>
      </c>
      <c r="E99" s="3" t="s">
        <v>83</v>
      </c>
      <c r="F99" s="3">
        <v>44650</v>
      </c>
      <c r="G99" s="5">
        <v>1.02</v>
      </c>
      <c r="H99" s="5">
        <v>13.63</v>
      </c>
      <c r="I99" s="5">
        <v>12.78</v>
      </c>
      <c r="J99" s="5">
        <v>4.1029294664934435</v>
      </c>
      <c r="K99" s="5">
        <v>4.9714101634855457</v>
      </c>
      <c r="L99" s="5">
        <v>5.9978377003307104</v>
      </c>
      <c r="M99" s="5">
        <v>5.024021138601964</v>
      </c>
      <c r="N99" s="6">
        <v>-0.10579167152883125</v>
      </c>
      <c r="O99" s="6">
        <v>0.38397902878957108</v>
      </c>
      <c r="P99" s="6">
        <v>0.11468839081801056</v>
      </c>
      <c r="Q99" s="6">
        <v>0.62603980862520214</v>
      </c>
      <c r="R99" s="7">
        <v>5.7586022763408149</v>
      </c>
      <c r="S99" s="7">
        <v>5.4881008199627193</v>
      </c>
      <c r="T99" s="5">
        <v>-5.4261252111130172E-3</v>
      </c>
      <c r="U99" s="5">
        <v>0.16450828852046911</v>
      </c>
      <c r="V99" s="5">
        <v>0.21734736385184941</v>
      </c>
      <c r="W99" s="5">
        <v>0.77379725354788276</v>
      </c>
      <c r="X99" s="5">
        <v>0.92512337985005955</v>
      </c>
    </row>
    <row r="100" spans="1:24">
      <c r="A100" s="3">
        <v>98</v>
      </c>
      <c r="B100" s="3" t="s">
        <v>243</v>
      </c>
      <c r="C100" s="3" t="s">
        <v>244</v>
      </c>
      <c r="D100" s="4">
        <v>2220</v>
      </c>
      <c r="E100" s="3">
        <v>0</v>
      </c>
      <c r="F100" s="3">
        <v>22200</v>
      </c>
      <c r="G100" s="5">
        <v>-3.27</v>
      </c>
      <c r="H100" s="5">
        <v>-1.33</v>
      </c>
      <c r="I100" s="5">
        <v>-3.48</v>
      </c>
      <c r="J100" s="5">
        <v>7.5980392156862697</v>
      </c>
      <c r="K100" s="5">
        <v>11.187499999999995</v>
      </c>
      <c r="L100" s="5">
        <v>6.556786703601114</v>
      </c>
      <c r="M100" s="5">
        <v>9.2533692722371885</v>
      </c>
      <c r="N100" s="6">
        <v>0.17148648648648648</v>
      </c>
      <c r="O100" s="6">
        <v>0.59736036036036033</v>
      </c>
      <c r="P100" s="6">
        <v>-0.16476126126126125</v>
      </c>
      <c r="Q100" s="6">
        <v>-0.28010360360360365</v>
      </c>
      <c r="R100" s="7">
        <v>5.7711804923700836</v>
      </c>
      <c r="S100" s="7">
        <v>5.4770187254829397</v>
      </c>
      <c r="T100" s="5">
        <v>-0.13916274759792516</v>
      </c>
      <c r="U100" s="5">
        <v>0.36032605027632381</v>
      </c>
      <c r="V100" s="5">
        <v>1.3316088827503764E-2</v>
      </c>
      <c r="W100" s="5">
        <v>0.7735555042003508</v>
      </c>
      <c r="X100" s="5">
        <v>0.91200182008343911</v>
      </c>
    </row>
    <row r="101" spans="1:24">
      <c r="A101" s="3">
        <v>99</v>
      </c>
      <c r="B101" s="3" t="s">
        <v>245</v>
      </c>
      <c r="C101" s="3" t="s">
        <v>246</v>
      </c>
      <c r="D101" s="4">
        <v>109327.09</v>
      </c>
      <c r="E101" s="3" t="s">
        <v>158</v>
      </c>
      <c r="F101" s="3">
        <v>13710</v>
      </c>
      <c r="G101" s="5">
        <v>0.88</v>
      </c>
      <c r="H101" s="5">
        <v>17.18</v>
      </c>
      <c r="I101" s="5">
        <v>32.340000000000003</v>
      </c>
      <c r="J101" s="5">
        <v>-0.71626506024096148</v>
      </c>
      <c r="K101" s="5">
        <v>-0.28361796344134049</v>
      </c>
      <c r="L101" s="5">
        <v>1.5779264223425571E-2</v>
      </c>
      <c r="M101" s="5">
        <v>-0.58557074396414777</v>
      </c>
      <c r="N101" s="6">
        <v>-4.0569725216321038E-2</v>
      </c>
      <c r="O101" s="6">
        <v>-0.15310688320708069</v>
      </c>
      <c r="P101" s="6">
        <v>9.2438205388984556E-4</v>
      </c>
      <c r="Q101" s="6">
        <v>0.26422197828552829</v>
      </c>
      <c r="R101" s="7">
        <v>3.8329530546290109</v>
      </c>
      <c r="S101" s="7">
        <v>3.6822866284944427</v>
      </c>
      <c r="T101" s="5">
        <v>0.1348786123474143</v>
      </c>
      <c r="U101" s="5">
        <v>-0.10646417143986099</v>
      </c>
      <c r="V101" s="5">
        <v>-2.8597673633473771E-2</v>
      </c>
      <c r="W101" s="5">
        <v>1.8697689868094085</v>
      </c>
      <c r="X101" s="5">
        <v>0.89567639541263</v>
      </c>
    </row>
    <row r="102" spans="1:24">
      <c r="A102" s="3">
        <v>100</v>
      </c>
      <c r="B102" s="3" t="s">
        <v>247</v>
      </c>
      <c r="C102" s="3" t="s">
        <v>248</v>
      </c>
      <c r="D102" s="4">
        <v>8315.5300000000007</v>
      </c>
      <c r="E102" s="3" t="s">
        <v>39</v>
      </c>
      <c r="F102" s="3">
        <v>24000</v>
      </c>
      <c r="G102" s="5">
        <v>11.63</v>
      </c>
      <c r="H102" s="5">
        <v>17.649999999999999</v>
      </c>
      <c r="I102" s="5">
        <v>24.8</v>
      </c>
      <c r="J102" s="5">
        <v>2.9862231742403766</v>
      </c>
      <c r="K102" s="5">
        <v>2.694136291600624</v>
      </c>
      <c r="L102" s="5">
        <v>-0.40129749768303968</v>
      </c>
      <c r="M102" s="5">
        <v>2.3687290969899744</v>
      </c>
      <c r="N102" s="6">
        <v>0.94799730143478522</v>
      </c>
      <c r="O102" s="6">
        <v>0.9702304002270451</v>
      </c>
      <c r="P102" s="6">
        <v>-2.5766247010112403E-2</v>
      </c>
      <c r="Q102" s="6">
        <v>0.73974960104767828</v>
      </c>
      <c r="R102" s="7">
        <v>7.7377520541189382</v>
      </c>
      <c r="S102" s="7">
        <v>6.7919025099442152</v>
      </c>
      <c r="T102" s="5">
        <v>-0.12451584696195779</v>
      </c>
      <c r="U102" s="5">
        <v>1.0276454486473704E-2</v>
      </c>
      <c r="V102" s="5">
        <v>0.92229335370121202</v>
      </c>
      <c r="W102" s="5">
        <v>0.27855955842144359</v>
      </c>
      <c r="X102" s="5">
        <v>0.89535227144194451</v>
      </c>
    </row>
    <row r="103" spans="1:24">
      <c r="A103" s="3">
        <v>101</v>
      </c>
      <c r="B103" s="3" t="s">
        <v>249</v>
      </c>
      <c r="C103" s="3" t="s">
        <v>250</v>
      </c>
      <c r="D103" s="4">
        <v>37615.040000000001</v>
      </c>
      <c r="E103" s="3" t="s">
        <v>191</v>
      </c>
      <c r="F103" s="3">
        <v>67500</v>
      </c>
      <c r="G103" s="5">
        <v>3.05</v>
      </c>
      <c r="H103" s="5">
        <v>16.38</v>
      </c>
      <c r="I103" s="5">
        <v>20.11</v>
      </c>
      <c r="J103" s="5">
        <v>2.9582337198107655</v>
      </c>
      <c r="K103" s="5">
        <v>-1.2979997374718555</v>
      </c>
      <c r="L103" s="5">
        <v>8.0530751299981986</v>
      </c>
      <c r="M103" s="5">
        <v>-0.12620220748694733</v>
      </c>
      <c r="N103" s="6">
        <v>1.5834091895156832E-2</v>
      </c>
      <c r="O103" s="6">
        <v>0.22418027469863117</v>
      </c>
      <c r="P103" s="6">
        <v>-4.9573255804061358E-3</v>
      </c>
      <c r="Q103" s="6">
        <v>0.14812000731622244</v>
      </c>
      <c r="R103" s="7">
        <v>4.1613332182786493</v>
      </c>
      <c r="S103" s="7">
        <v>3.9609163327734809</v>
      </c>
      <c r="T103" s="5">
        <v>1.6774539765248286E-2</v>
      </c>
      <c r="U103" s="5">
        <v>8.7807700070812594E-4</v>
      </c>
      <c r="V103" s="5">
        <v>5.2541137604182754E-2</v>
      </c>
      <c r="W103" s="5">
        <v>1.6229715128122841</v>
      </c>
      <c r="X103" s="5">
        <v>0.89094485765961351</v>
      </c>
    </row>
    <row r="104" spans="1:24">
      <c r="A104" s="3">
        <v>102</v>
      </c>
      <c r="B104" s="3" t="s">
        <v>251</v>
      </c>
      <c r="C104" s="3" t="s">
        <v>252</v>
      </c>
      <c r="D104" s="4">
        <v>15325.79</v>
      </c>
      <c r="E104" s="3" t="s">
        <v>71</v>
      </c>
      <c r="F104" s="3">
        <v>99000</v>
      </c>
      <c r="G104" s="5">
        <v>6.45</v>
      </c>
      <c r="H104" s="5">
        <v>20.58</v>
      </c>
      <c r="I104" s="5">
        <v>9.76</v>
      </c>
      <c r="J104" s="5">
        <v>4.2509960159362592</v>
      </c>
      <c r="K104" s="5">
        <v>0.1266540642722136</v>
      </c>
      <c r="L104" s="5">
        <v>30.066145520144328</v>
      </c>
      <c r="M104" s="5">
        <v>6.3137953459439622</v>
      </c>
      <c r="N104" s="6">
        <v>0.52795190329503405</v>
      </c>
      <c r="O104" s="6">
        <v>1.3836657033666779</v>
      </c>
      <c r="P104" s="6">
        <v>-8.8155977603764632E-2</v>
      </c>
      <c r="Q104" s="6">
        <v>1.245670859381474</v>
      </c>
      <c r="R104" s="7">
        <v>78.727025222170852</v>
      </c>
      <c r="S104" s="7">
        <v>40.760079787234041</v>
      </c>
      <c r="T104" s="5">
        <v>-7.15410735925123E-2</v>
      </c>
      <c r="U104" s="5">
        <v>0.36956836641489171</v>
      </c>
      <c r="V104" s="5">
        <v>0.85926112619051442</v>
      </c>
      <c r="W104" s="5">
        <v>-1.2053197045402051</v>
      </c>
      <c r="X104" s="5">
        <v>0.88842639636142673</v>
      </c>
    </row>
    <row r="105" spans="1:24">
      <c r="A105" s="3">
        <v>103</v>
      </c>
      <c r="B105" s="3" t="s">
        <v>253</v>
      </c>
      <c r="C105" s="3" t="s">
        <v>254</v>
      </c>
      <c r="D105" s="4">
        <v>6902.33</v>
      </c>
      <c r="E105" s="3" t="s">
        <v>60</v>
      </c>
      <c r="F105" s="3">
        <v>62400</v>
      </c>
      <c r="G105" s="5">
        <v>-2.8</v>
      </c>
      <c r="H105" s="5">
        <v>27.61</v>
      </c>
      <c r="I105" s="5">
        <v>53.13</v>
      </c>
      <c r="J105" s="5">
        <v>0</v>
      </c>
      <c r="K105" s="5">
        <v>0</v>
      </c>
      <c r="L105" s="5">
        <v>0</v>
      </c>
      <c r="M105" s="5">
        <v>0</v>
      </c>
      <c r="N105" s="6">
        <v>0.29692292312885649</v>
      </c>
      <c r="O105" s="6">
        <v>1.5350932221438267</v>
      </c>
      <c r="P105" s="6">
        <v>-0.30708615786263477</v>
      </c>
      <c r="Q105" s="6">
        <v>2.0691563573459977</v>
      </c>
      <c r="R105" s="7">
        <v>25.851423220973782</v>
      </c>
      <c r="S105" s="7">
        <v>17.675620998719591</v>
      </c>
      <c r="T105" s="5">
        <v>0.41743133796303217</v>
      </c>
      <c r="U105" s="5">
        <v>-8.7549504767913108E-2</v>
      </c>
      <c r="V105" s="5">
        <v>0.84243272041249229</v>
      </c>
      <c r="W105" s="5">
        <v>-0.84653920344405531</v>
      </c>
      <c r="X105" s="5">
        <v>0.87021111609918655</v>
      </c>
    </row>
    <row r="106" spans="1:24">
      <c r="A106" s="3">
        <v>104</v>
      </c>
      <c r="B106" s="3" t="s">
        <v>255</v>
      </c>
      <c r="C106" s="3" t="s">
        <v>256</v>
      </c>
      <c r="D106" s="4">
        <v>11085.74</v>
      </c>
      <c r="E106" s="3" t="s">
        <v>172</v>
      </c>
      <c r="F106" s="3">
        <v>81300</v>
      </c>
      <c r="G106" s="5">
        <v>-3.44</v>
      </c>
      <c r="H106" s="5">
        <v>2.0099999999999998</v>
      </c>
      <c r="I106" s="5">
        <v>18.170000000000002</v>
      </c>
      <c r="J106" s="5">
        <v>0</v>
      </c>
      <c r="K106" s="5">
        <v>0</v>
      </c>
      <c r="L106" s="5">
        <v>0</v>
      </c>
      <c r="M106" s="5">
        <v>0</v>
      </c>
      <c r="N106" s="6">
        <v>-9.4614342389411965E-2</v>
      </c>
      <c r="O106" s="6">
        <v>-0.13026735247263602</v>
      </c>
      <c r="P106" s="6">
        <v>6.2230396888254644E-2</v>
      </c>
      <c r="Q106" s="6">
        <v>9.5573231917761015E-2</v>
      </c>
      <c r="R106" s="7">
        <v>3.5702866344605475</v>
      </c>
      <c r="S106" s="7">
        <v>3.3151136363636367</v>
      </c>
      <c r="T106" s="5">
        <v>1.1119887756595784E-2</v>
      </c>
      <c r="U106" s="5">
        <v>-8.7549504767913108E-2</v>
      </c>
      <c r="V106" s="5">
        <v>-6.4112949878516609E-2</v>
      </c>
      <c r="W106" s="5">
        <v>2.1730584266552802</v>
      </c>
      <c r="X106" s="5">
        <v>0.86399708554819088</v>
      </c>
    </row>
    <row r="107" spans="1:24">
      <c r="A107" s="3">
        <v>105</v>
      </c>
      <c r="B107" s="3" t="s">
        <v>257</v>
      </c>
      <c r="C107" s="3" t="s">
        <v>258</v>
      </c>
      <c r="D107" s="4">
        <v>107155.95</v>
      </c>
      <c r="E107" s="3" t="s">
        <v>158</v>
      </c>
      <c r="F107" s="3">
        <v>14430</v>
      </c>
      <c r="G107" s="5">
        <v>2.2000000000000002</v>
      </c>
      <c r="H107" s="5">
        <v>13.62</v>
      </c>
      <c r="I107" s="5">
        <v>20.149999999999999</v>
      </c>
      <c r="J107" s="5">
        <v>-0.52893259600244047</v>
      </c>
      <c r="K107" s="5">
        <v>-0.61860640238522446</v>
      </c>
      <c r="L107" s="5">
        <v>6.1511795403035308E-2</v>
      </c>
      <c r="M107" s="5">
        <v>5.4689777064798051E-4</v>
      </c>
      <c r="N107" s="6">
        <v>-0.10148657167427473</v>
      </c>
      <c r="O107" s="6">
        <v>-0.2624598074115343</v>
      </c>
      <c r="P107" s="6">
        <v>6.8190613773663519E-2</v>
      </c>
      <c r="Q107" s="6">
        <v>0.42645620705149828</v>
      </c>
      <c r="R107" s="7">
        <v>3.6253730898914038</v>
      </c>
      <c r="S107" s="7">
        <v>3.4472370393175527</v>
      </c>
      <c r="T107" s="5">
        <v>9.6831241784016506E-3</v>
      </c>
      <c r="U107" s="5">
        <v>-0.10080138576330153</v>
      </c>
      <c r="V107" s="5">
        <v>-3.7879892258295134E-3</v>
      </c>
      <c r="W107" s="5">
        <v>2.076620776749575</v>
      </c>
      <c r="X107" s="5">
        <v>0.84744431388995745</v>
      </c>
    </row>
    <row r="108" spans="1:24">
      <c r="A108" s="3">
        <v>106</v>
      </c>
      <c r="B108" s="3" t="s">
        <v>259</v>
      </c>
      <c r="C108" s="3" t="s">
        <v>260</v>
      </c>
      <c r="D108" s="4">
        <v>5003.08</v>
      </c>
      <c r="E108" s="3" t="s">
        <v>261</v>
      </c>
      <c r="F108" s="3">
        <v>7420</v>
      </c>
      <c r="G108" s="5">
        <v>3.49</v>
      </c>
      <c r="H108" s="5">
        <v>7.44</v>
      </c>
      <c r="I108" s="5">
        <v>5.35</v>
      </c>
      <c r="J108" s="5">
        <v>0</v>
      </c>
      <c r="K108" s="5">
        <v>0</v>
      </c>
      <c r="L108" s="5">
        <v>0</v>
      </c>
      <c r="M108" s="5">
        <v>0</v>
      </c>
      <c r="N108" s="6">
        <v>0.18510997225708964</v>
      </c>
      <c r="O108" s="6">
        <v>0.31569353278380519</v>
      </c>
      <c r="P108" s="6">
        <v>-0.28018140825251647</v>
      </c>
      <c r="Q108" s="6">
        <v>0.3377319571144175</v>
      </c>
      <c r="R108" s="7">
        <v>2.7309388646288211</v>
      </c>
      <c r="S108" s="7">
        <v>3.6359593023255816</v>
      </c>
      <c r="T108" s="5">
        <v>-0.1526206596547118</v>
      </c>
      <c r="U108" s="5">
        <v>-8.7549504767913108E-2</v>
      </c>
      <c r="V108" s="5">
        <v>5.6566591676445795E-2</v>
      </c>
      <c r="W108" s="5">
        <v>2.3742536316814009</v>
      </c>
      <c r="X108" s="5">
        <v>0.83966340849925225</v>
      </c>
    </row>
    <row r="109" spans="1:24">
      <c r="A109" s="3">
        <v>107</v>
      </c>
      <c r="B109" s="3" t="s">
        <v>262</v>
      </c>
      <c r="C109" s="3" t="s">
        <v>263</v>
      </c>
      <c r="D109" s="4">
        <v>40117.81</v>
      </c>
      <c r="E109" s="3" t="s">
        <v>191</v>
      </c>
      <c r="F109" s="3">
        <v>12250</v>
      </c>
      <c r="G109" s="5">
        <v>4.5199999999999996</v>
      </c>
      <c r="H109" s="5">
        <v>18.47</v>
      </c>
      <c r="I109" s="5">
        <v>26.42</v>
      </c>
      <c r="J109" s="5">
        <v>2.5279344798725178</v>
      </c>
      <c r="K109" s="5">
        <v>1.8850810252179384</v>
      </c>
      <c r="L109" s="5">
        <v>5.9531595854020791</v>
      </c>
      <c r="M109" s="5">
        <v>3.6392962976855792</v>
      </c>
      <c r="N109" s="6">
        <v>0.11819015045935957</v>
      </c>
      <c r="O109" s="6">
        <v>0.76718918604978692</v>
      </c>
      <c r="P109" s="6">
        <v>-1.0020487160191447E-2</v>
      </c>
      <c r="Q109" s="6">
        <v>0.34822489064084006</v>
      </c>
      <c r="R109" s="7">
        <v>6.0997126349399426</v>
      </c>
      <c r="S109" s="7">
        <v>5.8080306342565118</v>
      </c>
      <c r="T109" s="5">
        <v>3.9137625193512757E-2</v>
      </c>
      <c r="U109" s="5">
        <v>8.1970255642064532E-2</v>
      </c>
      <c r="V109" s="5">
        <v>0.28360343804272181</v>
      </c>
      <c r="W109" s="5">
        <v>0.65126320692627815</v>
      </c>
      <c r="X109" s="5">
        <v>0.83188199058025902</v>
      </c>
    </row>
    <row r="110" spans="1:24">
      <c r="A110" s="3">
        <v>108</v>
      </c>
      <c r="B110" s="3" t="s">
        <v>264</v>
      </c>
      <c r="C110" s="3" t="s">
        <v>265</v>
      </c>
      <c r="D110" s="4">
        <v>3273.05</v>
      </c>
      <c r="E110" s="3">
        <v>0</v>
      </c>
      <c r="F110" s="3">
        <v>14750</v>
      </c>
      <c r="G110" s="5">
        <v>-2.12</v>
      </c>
      <c r="H110" s="5">
        <v>-9.17</v>
      </c>
      <c r="I110" s="5">
        <v>1.79</v>
      </c>
      <c r="J110" s="5">
        <v>14.398593353159539</v>
      </c>
      <c r="K110" s="5">
        <v>11.402676195261762</v>
      </c>
      <c r="L110" s="5">
        <v>12.574850299401197</v>
      </c>
      <c r="M110" s="5">
        <v>14.767726161369188</v>
      </c>
      <c r="N110" s="6">
        <v>-5.0255877545408716E-2</v>
      </c>
      <c r="O110" s="6">
        <v>-0.11700096240509616</v>
      </c>
      <c r="P110" s="6">
        <v>-4.6989810726997761E-2</v>
      </c>
      <c r="Q110" s="6">
        <v>0.14865034142466507</v>
      </c>
      <c r="R110" s="7">
        <v>8.7049202127659573</v>
      </c>
      <c r="S110" s="7">
        <v>6.9728376651043886</v>
      </c>
      <c r="T110" s="5">
        <v>-0.20549988885385098</v>
      </c>
      <c r="U110" s="5">
        <v>0.56705591476864958</v>
      </c>
      <c r="V110" s="5">
        <v>-8.7245432184180238E-2</v>
      </c>
      <c r="W110" s="5">
        <v>0.16313359463595944</v>
      </c>
      <c r="X110" s="5">
        <v>0.82018336139032222</v>
      </c>
    </row>
    <row r="111" spans="1:24">
      <c r="A111" s="3">
        <v>109</v>
      </c>
      <c r="B111" s="3" t="s">
        <v>266</v>
      </c>
      <c r="C111" s="3" t="s">
        <v>267</v>
      </c>
      <c r="D111" s="4">
        <v>1501.75</v>
      </c>
      <c r="E111" s="3">
        <v>0</v>
      </c>
      <c r="F111" s="3">
        <v>8200</v>
      </c>
      <c r="G111" s="5">
        <v>-8.2799999999999994</v>
      </c>
      <c r="H111" s="5">
        <v>-2.84</v>
      </c>
      <c r="I111" s="5">
        <v>134.29</v>
      </c>
      <c r="J111" s="5">
        <v>0</v>
      </c>
      <c r="K111" s="5">
        <v>0</v>
      </c>
      <c r="L111" s="5">
        <v>0</v>
      </c>
      <c r="M111" s="5">
        <v>0</v>
      </c>
      <c r="N111" s="6">
        <v>-0.13458964541368404</v>
      </c>
      <c r="O111" s="6">
        <v>-0.91645746628932911</v>
      </c>
      <c r="P111" s="6">
        <v>-0.15986016314299983</v>
      </c>
      <c r="Q111" s="6">
        <v>-0.8468120526052938</v>
      </c>
      <c r="R111" s="7">
        <v>5.2417102966841185</v>
      </c>
      <c r="S111" s="7">
        <v>4.4518720540716803</v>
      </c>
      <c r="T111" s="5">
        <v>0.69294058898150346</v>
      </c>
      <c r="U111" s="5">
        <v>-8.7549504767913108E-2</v>
      </c>
      <c r="V111" s="5">
        <v>-0.65133567800627512</v>
      </c>
      <c r="W111" s="5">
        <v>1.1373249378505847</v>
      </c>
      <c r="X111" s="5">
        <v>0.78163866485544609</v>
      </c>
    </row>
    <row r="112" spans="1:24">
      <c r="A112" s="3">
        <v>110</v>
      </c>
      <c r="B112" s="3" t="s">
        <v>268</v>
      </c>
      <c r="C112" s="3" t="s">
        <v>269</v>
      </c>
      <c r="D112" s="4">
        <v>241452.38</v>
      </c>
      <c r="E112" s="3" t="s">
        <v>158</v>
      </c>
      <c r="F112" s="3">
        <v>47400</v>
      </c>
      <c r="G112" s="5">
        <v>9.4700000000000006</v>
      </c>
      <c r="H112" s="5">
        <v>28.98</v>
      </c>
      <c r="I112" s="5">
        <v>33.9</v>
      </c>
      <c r="J112" s="5">
        <v>4.351309386397495</v>
      </c>
      <c r="K112" s="5">
        <v>2.7952759192486853</v>
      </c>
      <c r="L112" s="5">
        <v>2.0993391949606144</v>
      </c>
      <c r="M112" s="5">
        <v>2.0928314364567102</v>
      </c>
      <c r="N112" s="6">
        <v>0.12210420125078079</v>
      </c>
      <c r="O112" s="6">
        <v>0.36585396259088437</v>
      </c>
      <c r="P112" s="6">
        <v>-9.6926110233413312E-2</v>
      </c>
      <c r="Q112" s="6">
        <v>-4.9297960947827478E-2</v>
      </c>
      <c r="R112" s="7">
        <v>5.0894728732399654</v>
      </c>
      <c r="S112" s="7">
        <v>4.8071213580616092</v>
      </c>
      <c r="T112" s="5">
        <v>7.1690070909629991E-2</v>
      </c>
      <c r="U112" s="5">
        <v>4.5603845010802765E-2</v>
      </c>
      <c r="V112" s="5">
        <v>3.7310284686647752E-2</v>
      </c>
      <c r="W112" s="5">
        <v>1.0750926124222144</v>
      </c>
      <c r="X112" s="5">
        <v>0.77359938728380551</v>
      </c>
    </row>
    <row r="113" spans="1:24">
      <c r="A113" s="3">
        <v>111</v>
      </c>
      <c r="B113" s="3" t="s">
        <v>270</v>
      </c>
      <c r="C113" s="3" t="s">
        <v>271</v>
      </c>
      <c r="D113" s="4">
        <v>41139.57</v>
      </c>
      <c r="E113" s="3" t="s">
        <v>42</v>
      </c>
      <c r="F113" s="3">
        <v>141000</v>
      </c>
      <c r="G113" s="5">
        <v>14.17</v>
      </c>
      <c r="H113" s="5">
        <v>57.54</v>
      </c>
      <c r="I113" s="5">
        <v>55.46</v>
      </c>
      <c r="J113" s="5">
        <v>1.2531666460370516</v>
      </c>
      <c r="K113" s="5">
        <v>5.4987572266241846</v>
      </c>
      <c r="L113" s="5">
        <v>5.1954036569875628</v>
      </c>
      <c r="M113" s="5">
        <v>11.614487795545859</v>
      </c>
      <c r="N113" s="6">
        <v>-0.5586825530748134</v>
      </c>
      <c r="O113" s="6">
        <v>0.1039850440828623</v>
      </c>
      <c r="P113" s="6">
        <v>0.33913456071611831</v>
      </c>
      <c r="Q113" s="6">
        <v>0.15048966238587327</v>
      </c>
      <c r="R113" s="7">
        <v>11.552229878860377</v>
      </c>
      <c r="S113" s="7">
        <v>10.369742921454804</v>
      </c>
      <c r="T113" s="5">
        <v>0.34836360168592939</v>
      </c>
      <c r="U113" s="5">
        <v>0.24166561901381697</v>
      </c>
      <c r="V113" s="5">
        <v>-0.10664624349509239</v>
      </c>
      <c r="W113" s="5">
        <v>-0.2998312485126684</v>
      </c>
      <c r="X113" s="5">
        <v>0.7493147728051015</v>
      </c>
    </row>
    <row r="114" spans="1:24">
      <c r="A114" s="3">
        <v>112</v>
      </c>
      <c r="B114" s="3" t="s">
        <v>272</v>
      </c>
      <c r="C114" s="3" t="s">
        <v>273</v>
      </c>
      <c r="D114" s="4">
        <v>19516.95</v>
      </c>
      <c r="E114" s="3" t="s">
        <v>274</v>
      </c>
      <c r="F114" s="3">
        <v>89000</v>
      </c>
      <c r="G114" s="5">
        <v>17.57</v>
      </c>
      <c r="H114" s="5">
        <v>14.84</v>
      </c>
      <c r="I114" s="5">
        <v>12.66</v>
      </c>
      <c r="J114" s="5">
        <v>3.3529026755786617</v>
      </c>
      <c r="K114" s="5">
        <v>5.2312223858615559</v>
      </c>
      <c r="L114" s="5">
        <v>2.1146452289409368</v>
      </c>
      <c r="M114" s="5">
        <v>45.288036364011177</v>
      </c>
      <c r="N114" s="6">
        <v>2.8844158539116004E-2</v>
      </c>
      <c r="O114" s="6">
        <v>0.83456533935886501</v>
      </c>
      <c r="P114" s="6">
        <v>4.3123541332021655E-2</v>
      </c>
      <c r="Q114" s="6">
        <v>0.25219360607062069</v>
      </c>
      <c r="R114" s="7">
        <v>167.01138113982543</v>
      </c>
      <c r="S114" s="7">
        <v>13.846031059117319</v>
      </c>
      <c r="T114" s="5">
        <v>-0.33852124041859588</v>
      </c>
      <c r="U114" s="5">
        <v>0.7336090172428702</v>
      </c>
      <c r="V114" s="5">
        <v>0.25129167270762481</v>
      </c>
      <c r="W114" s="5">
        <v>-0.96409154275700315</v>
      </c>
      <c r="X114" s="5">
        <v>0.72868207518696981</v>
      </c>
    </row>
    <row r="115" spans="1:24">
      <c r="A115" s="3">
        <v>113</v>
      </c>
      <c r="B115" s="3" t="s">
        <v>275</v>
      </c>
      <c r="C115" s="3" t="s">
        <v>276</v>
      </c>
      <c r="D115" s="4">
        <v>15811.41</v>
      </c>
      <c r="E115" s="3" t="s">
        <v>211</v>
      </c>
      <c r="F115" s="3">
        <v>171300</v>
      </c>
      <c r="G115" s="5">
        <v>7.8</v>
      </c>
      <c r="H115" s="5">
        <v>9.8800000000000008</v>
      </c>
      <c r="I115" s="5">
        <v>31.97</v>
      </c>
      <c r="J115" s="5">
        <v>9.2573609596510398</v>
      </c>
      <c r="K115" s="5">
        <v>7.3195010342882227</v>
      </c>
      <c r="L115" s="5">
        <v>8.9076708507670901</v>
      </c>
      <c r="M115" s="5">
        <v>5.976588358763224</v>
      </c>
      <c r="N115" s="6">
        <v>2.6511867063089251E-2</v>
      </c>
      <c r="O115" s="6">
        <v>6.5165598766966384E-2</v>
      </c>
      <c r="P115" s="6">
        <v>-6.1185561565983045E-2</v>
      </c>
      <c r="Q115" s="6">
        <v>4.2640725906165231E-2</v>
      </c>
      <c r="R115" s="7">
        <v>8.0994022037015228</v>
      </c>
      <c r="S115" s="7">
        <v>4.8178638137868202</v>
      </c>
      <c r="T115" s="5">
        <v>-7.6663684968853341E-2</v>
      </c>
      <c r="U115" s="5">
        <v>0.28847043698193087</v>
      </c>
      <c r="V115" s="5">
        <v>-3.8846882563591471E-2</v>
      </c>
      <c r="W115" s="5">
        <v>0.60128138192815506</v>
      </c>
      <c r="X115" s="5">
        <v>0.72373915491106777</v>
      </c>
    </row>
    <row r="116" spans="1:24">
      <c r="A116" s="3">
        <v>114</v>
      </c>
      <c r="B116" s="3" t="s">
        <v>277</v>
      </c>
      <c r="C116" s="3" t="s">
        <v>278</v>
      </c>
      <c r="D116" s="4">
        <v>7864.8</v>
      </c>
      <c r="E116" s="3">
        <v>0</v>
      </c>
      <c r="F116" s="3">
        <v>15490</v>
      </c>
      <c r="G116" s="5">
        <v>1.64</v>
      </c>
      <c r="H116" s="5">
        <v>6.46</v>
      </c>
      <c r="I116" s="5">
        <v>15.68</v>
      </c>
      <c r="J116" s="5">
        <v>5.7500000000000107</v>
      </c>
      <c r="K116" s="5">
        <v>2.591792656587466</v>
      </c>
      <c r="L116" s="5">
        <v>9.1503267973856097</v>
      </c>
      <c r="M116" s="5">
        <v>2.2727272727272707</v>
      </c>
      <c r="N116" s="6">
        <v>-3.1078984843861256E-2</v>
      </c>
      <c r="O116" s="6">
        <v>-3.3394364764520394E-2</v>
      </c>
      <c r="P116" s="6">
        <v>-2.7362424982199166E-2</v>
      </c>
      <c r="Q116" s="6">
        <v>-9.5179788424371886E-2</v>
      </c>
      <c r="R116" s="7">
        <v>4.7094610778443116</v>
      </c>
      <c r="S116" s="7">
        <v>4.3693333333333335</v>
      </c>
      <c r="T116" s="5">
        <v>-6.7472603402494127E-2</v>
      </c>
      <c r="U116" s="5">
        <v>0.13255590693984395</v>
      </c>
      <c r="V116" s="5">
        <v>-0.11150385299266907</v>
      </c>
      <c r="W116" s="5">
        <v>1.3017347689138126</v>
      </c>
      <c r="X116" s="5">
        <v>0.70326644024018392</v>
      </c>
    </row>
    <row r="117" spans="1:24">
      <c r="A117" s="3">
        <v>115</v>
      </c>
      <c r="B117" s="3" t="s">
        <v>279</v>
      </c>
      <c r="C117" s="3" t="s">
        <v>280</v>
      </c>
      <c r="D117" s="4">
        <v>6056.99</v>
      </c>
      <c r="E117" s="3" t="s">
        <v>83</v>
      </c>
      <c r="F117" s="3">
        <v>17330</v>
      </c>
      <c r="G117" s="5">
        <v>6.58</v>
      </c>
      <c r="H117" s="5">
        <v>16.47</v>
      </c>
      <c r="I117" s="5">
        <v>12.68</v>
      </c>
      <c r="J117" s="5">
        <v>6.7391304347826031</v>
      </c>
      <c r="K117" s="5">
        <v>10.576533198175376</v>
      </c>
      <c r="L117" s="5">
        <v>6.3355145746579522</v>
      </c>
      <c r="M117" s="5">
        <v>7.2717176702862707</v>
      </c>
      <c r="N117" s="6">
        <v>5.2833172912618312E-2</v>
      </c>
      <c r="O117" s="6">
        <v>-0.346330438055866</v>
      </c>
      <c r="P117" s="6">
        <v>0.16022810009592223</v>
      </c>
      <c r="Q117" s="6">
        <v>0.41449961119301831</v>
      </c>
      <c r="R117" s="7">
        <v>8.4713146853146863</v>
      </c>
      <c r="S117" s="7">
        <v>6.9674231879723463</v>
      </c>
      <c r="T117" s="5">
        <v>-9.5659200076779666E-2</v>
      </c>
      <c r="U117" s="5">
        <v>0.31132194831928994</v>
      </c>
      <c r="V117" s="5">
        <v>0.12375221426695814</v>
      </c>
      <c r="W117" s="5">
        <v>0.1842346762217062</v>
      </c>
      <c r="X117" s="5">
        <v>0.69502464890122162</v>
      </c>
    </row>
    <row r="118" spans="1:24">
      <c r="A118" s="3">
        <v>116</v>
      </c>
      <c r="B118" s="3" t="s">
        <v>281</v>
      </c>
      <c r="C118" s="3" t="s">
        <v>282</v>
      </c>
      <c r="D118" s="4">
        <v>14325.73</v>
      </c>
      <c r="E118" s="3" t="s">
        <v>102</v>
      </c>
      <c r="F118" s="3">
        <v>15090</v>
      </c>
      <c r="G118" s="5">
        <v>-4.49</v>
      </c>
      <c r="H118" s="5">
        <v>11.04</v>
      </c>
      <c r="I118" s="5">
        <v>14.06</v>
      </c>
      <c r="J118" s="5">
        <v>0</v>
      </c>
      <c r="K118" s="5">
        <v>0</v>
      </c>
      <c r="L118" s="5">
        <v>0</v>
      </c>
      <c r="M118" s="5">
        <v>0</v>
      </c>
      <c r="N118" s="6">
        <v>-1.2971066744940746E-2</v>
      </c>
      <c r="O118" s="6">
        <v>-9.0689968329711643E-2</v>
      </c>
      <c r="P118" s="6">
        <v>1.4901160359716399E-2</v>
      </c>
      <c r="Q118" s="6">
        <v>-0.20841171793688698</v>
      </c>
      <c r="R118" s="7">
        <v>4.5063636363636368</v>
      </c>
      <c r="S118" s="7">
        <v>3.5653882528621206</v>
      </c>
      <c r="T118" s="5">
        <v>9.2382372504283675E-2</v>
      </c>
      <c r="U118" s="5">
        <v>-8.7549504767913108E-2</v>
      </c>
      <c r="V118" s="5">
        <v>-0.11788595154450388</v>
      </c>
      <c r="W118" s="5">
        <v>1.6713884284452742</v>
      </c>
      <c r="X118" s="5">
        <v>0.68128281189873252</v>
      </c>
    </row>
    <row r="119" spans="1:24">
      <c r="A119" s="3">
        <v>117</v>
      </c>
      <c r="B119" s="3" t="s">
        <v>283</v>
      </c>
      <c r="C119" s="3" t="s">
        <v>284</v>
      </c>
      <c r="D119" s="4">
        <v>310300.01</v>
      </c>
      <c r="E119" s="3" t="s">
        <v>158</v>
      </c>
      <c r="F119" s="3">
        <v>76900</v>
      </c>
      <c r="G119" s="5">
        <v>11.61</v>
      </c>
      <c r="H119" s="5">
        <v>43.2</v>
      </c>
      <c r="I119" s="5">
        <v>55.98</v>
      </c>
      <c r="J119" s="5">
        <v>4.2945367971371606</v>
      </c>
      <c r="K119" s="5">
        <v>1.8110427399506968</v>
      </c>
      <c r="L119" s="5">
        <v>-0.66517287544329839</v>
      </c>
      <c r="M119" s="5">
        <v>-0.52017475787070611</v>
      </c>
      <c r="N119" s="6">
        <v>5.9920365455354001E-2</v>
      </c>
      <c r="O119" s="6">
        <v>0.46792038453366475</v>
      </c>
      <c r="P119" s="6">
        <v>-0.17751797687663626</v>
      </c>
      <c r="Q119" s="6">
        <v>3.9192070925166914E-3</v>
      </c>
      <c r="R119" s="7">
        <v>6.46178881800288</v>
      </c>
      <c r="S119" s="7">
        <v>5.8061992542318084</v>
      </c>
      <c r="T119" s="5">
        <v>0.27468479676596447</v>
      </c>
      <c r="U119" s="5">
        <v>-3.994895447224775E-2</v>
      </c>
      <c r="V119" s="5">
        <v>-1.2765716010059894E-2</v>
      </c>
      <c r="W119" s="5">
        <v>0.5923263064282922</v>
      </c>
      <c r="X119" s="5">
        <v>0.61552672340853742</v>
      </c>
    </row>
    <row r="120" spans="1:24">
      <c r="A120" s="3">
        <v>118</v>
      </c>
      <c r="B120" s="3" t="s">
        <v>285</v>
      </c>
      <c r="C120" s="3" t="s">
        <v>286</v>
      </c>
      <c r="D120" s="4">
        <v>39860.699999999997</v>
      </c>
      <c r="E120" s="3" t="s">
        <v>211</v>
      </c>
      <c r="F120" s="3">
        <v>42900</v>
      </c>
      <c r="G120" s="5">
        <v>-1.04</v>
      </c>
      <c r="H120" s="5">
        <v>-0.12</v>
      </c>
      <c r="I120" s="5">
        <v>7.79</v>
      </c>
      <c r="J120" s="5">
        <v>0.95805932870680621</v>
      </c>
      <c r="K120" s="5">
        <v>0.18672805597024222</v>
      </c>
      <c r="L120" s="5">
        <v>-4.458924218826688</v>
      </c>
      <c r="M120" s="5">
        <v>-6.0047922801380054</v>
      </c>
      <c r="N120" s="6">
        <v>-0.16840145807775578</v>
      </c>
      <c r="O120" s="6">
        <v>-0.17218864696304881</v>
      </c>
      <c r="P120" s="6">
        <v>3.5281116488170054E-2</v>
      </c>
      <c r="Q120" s="6">
        <v>-3.217655485227304E-2</v>
      </c>
      <c r="R120" s="7">
        <v>2.9046891031620188</v>
      </c>
      <c r="S120" s="7">
        <v>2.944465373961219</v>
      </c>
      <c r="T120" s="5">
        <v>-0.11381481024157132</v>
      </c>
      <c r="U120" s="5">
        <v>-0.21659075512094372</v>
      </c>
      <c r="V120" s="5">
        <v>-0.16869256718220968</v>
      </c>
      <c r="W120" s="5">
        <v>2.7596372883261893</v>
      </c>
      <c r="X120" s="5">
        <v>0.60722235137664049</v>
      </c>
    </row>
    <row r="121" spans="1:24">
      <c r="A121" s="3">
        <v>119</v>
      </c>
      <c r="B121" s="3" t="s">
        <v>287</v>
      </c>
      <c r="C121" s="3" t="s">
        <v>288</v>
      </c>
      <c r="D121" s="4">
        <v>4583.25</v>
      </c>
      <c r="E121" s="3">
        <v>0</v>
      </c>
      <c r="F121" s="3">
        <v>24250</v>
      </c>
      <c r="G121" s="5">
        <v>-11.33</v>
      </c>
      <c r="H121" s="5">
        <v>17.72</v>
      </c>
      <c r="I121" s="5">
        <v>205.03</v>
      </c>
      <c r="J121" s="5">
        <v>0</v>
      </c>
      <c r="K121" s="5">
        <v>0</v>
      </c>
      <c r="L121" s="5">
        <v>0</v>
      </c>
      <c r="M121" s="5">
        <v>0</v>
      </c>
      <c r="N121" s="6">
        <v>0.27059401080019635</v>
      </c>
      <c r="O121" s="6">
        <v>0.67320133093328971</v>
      </c>
      <c r="P121" s="6">
        <v>-0.75564282986963405</v>
      </c>
      <c r="Q121" s="6">
        <v>-2.5114907543773524</v>
      </c>
      <c r="R121" s="7">
        <v>23.87109375</v>
      </c>
      <c r="S121" s="7">
        <v>11.935546875</v>
      </c>
      <c r="T121" s="5">
        <v>1.3229171575565128</v>
      </c>
      <c r="U121" s="5">
        <v>-8.7549504767913108E-2</v>
      </c>
      <c r="V121" s="5">
        <v>-0.87783159967410007</v>
      </c>
      <c r="W121" s="5">
        <v>-0.66349525269876719</v>
      </c>
      <c r="X121" s="5">
        <v>0.59969750077545925</v>
      </c>
    </row>
    <row r="122" spans="1:24">
      <c r="A122" s="3">
        <v>120</v>
      </c>
      <c r="B122" s="3" t="s">
        <v>289</v>
      </c>
      <c r="C122" s="3" t="s">
        <v>290</v>
      </c>
      <c r="D122" s="4">
        <v>5120.6400000000003</v>
      </c>
      <c r="E122" s="3">
        <v>0</v>
      </c>
      <c r="F122" s="3">
        <v>63000</v>
      </c>
      <c r="G122" s="5">
        <v>5.35</v>
      </c>
      <c r="H122" s="5">
        <v>45.16</v>
      </c>
      <c r="I122" s="5">
        <v>14.34</v>
      </c>
      <c r="J122" s="5">
        <v>0.11086474501109667</v>
      </c>
      <c r="K122" s="5">
        <v>2.8490909090909122</v>
      </c>
      <c r="L122" s="5">
        <v>2.2624434389140191</v>
      </c>
      <c r="M122" s="5">
        <v>4.344017094017083</v>
      </c>
      <c r="N122" s="6">
        <v>1.0302696537932758</v>
      </c>
      <c r="O122" s="6">
        <v>2.6612825740532435</v>
      </c>
      <c r="P122" s="6">
        <v>-1.3009428508936383</v>
      </c>
      <c r="Q122" s="6">
        <v>9.9526621672290969E-2</v>
      </c>
      <c r="R122" s="7">
        <v>12.947256637168143</v>
      </c>
      <c r="S122" s="7">
        <v>10.48602379538427</v>
      </c>
      <c r="T122" s="5">
        <v>0.19807809763631196</v>
      </c>
      <c r="U122" s="5">
        <v>4.8598910733781774E-2</v>
      </c>
      <c r="V122" s="5">
        <v>0.38477663142847324</v>
      </c>
      <c r="W122" s="5">
        <v>-0.36638038397174072</v>
      </c>
      <c r="X122" s="5">
        <v>0.59590140736463437</v>
      </c>
    </row>
    <row r="123" spans="1:24">
      <c r="A123" s="3">
        <v>121</v>
      </c>
      <c r="B123" s="3" t="s">
        <v>291</v>
      </c>
      <c r="C123" s="3" t="s">
        <v>292</v>
      </c>
      <c r="D123" s="4">
        <v>97115.77</v>
      </c>
      <c r="E123" s="3" t="s">
        <v>94</v>
      </c>
      <c r="F123" s="3">
        <v>31700</v>
      </c>
      <c r="G123" s="5">
        <v>-7.98</v>
      </c>
      <c r="H123" s="5">
        <v>39.96</v>
      </c>
      <c r="I123" s="5">
        <v>15.29</v>
      </c>
      <c r="J123" s="5">
        <v>14.106898236787924</v>
      </c>
      <c r="K123" s="5">
        <v>-2.1379041709637003</v>
      </c>
      <c r="L123" s="5">
        <v>25.463443429909827</v>
      </c>
      <c r="M123" s="5">
        <v>2.4238856968007427</v>
      </c>
      <c r="N123" s="6">
        <v>-0.1226569073179361</v>
      </c>
      <c r="O123" s="6">
        <v>-0.58797906869296301</v>
      </c>
      <c r="P123" s="6">
        <v>4.6298247957051675E-2</v>
      </c>
      <c r="Q123" s="6">
        <v>-4.7840633915583429E-2</v>
      </c>
      <c r="R123" s="7">
        <v>36.849646740986394</v>
      </c>
      <c r="S123" s="7">
        <v>20.147872991504414</v>
      </c>
      <c r="T123" s="5">
        <v>0.43277409100753567</v>
      </c>
      <c r="U123" s="5">
        <v>0.30384181954281658</v>
      </c>
      <c r="V123" s="5">
        <v>-0.22948670877173388</v>
      </c>
      <c r="W123" s="5">
        <v>-0.96243934593593905</v>
      </c>
      <c r="X123" s="5">
        <v>0.54613839385723317</v>
      </c>
    </row>
    <row r="124" spans="1:24">
      <c r="A124" s="3">
        <v>122</v>
      </c>
      <c r="B124" s="3" t="s">
        <v>293</v>
      </c>
      <c r="C124" s="3" t="s">
        <v>294</v>
      </c>
      <c r="D124" s="4">
        <v>10416.299999999999</v>
      </c>
      <c r="E124" s="3" t="s">
        <v>71</v>
      </c>
      <c r="F124" s="3">
        <v>32700</v>
      </c>
      <c r="G124" s="5">
        <v>10.29</v>
      </c>
      <c r="H124" s="5">
        <v>-5.63</v>
      </c>
      <c r="I124" s="5">
        <v>8.82</v>
      </c>
      <c r="J124" s="5">
        <v>-8.4808612440191329</v>
      </c>
      <c r="K124" s="5">
        <v>7.4264554618391321</v>
      </c>
      <c r="L124" s="5">
        <v>-2.0720490546755288</v>
      </c>
      <c r="M124" s="5">
        <v>24.805272618334339</v>
      </c>
      <c r="N124" s="6">
        <v>0.92608219809337289</v>
      </c>
      <c r="O124" s="6">
        <v>2.0478058427656651</v>
      </c>
      <c r="P124" s="6">
        <v>-0.57571786526885749</v>
      </c>
      <c r="Q124" s="6">
        <v>0.69066079125985236</v>
      </c>
      <c r="R124" s="7">
        <v>27.176028594536771</v>
      </c>
      <c r="S124" s="7">
        <v>10.001248199711954</v>
      </c>
      <c r="T124" s="5">
        <v>-0.39314226548832282</v>
      </c>
      <c r="U124" s="5">
        <v>0.31636084501657652</v>
      </c>
      <c r="V124" s="5">
        <v>0.7935633379482232</v>
      </c>
      <c r="W124" s="5">
        <v>-0.59967575521558203</v>
      </c>
      <c r="X124" s="5">
        <v>0.53673375214110097</v>
      </c>
    </row>
    <row r="125" spans="1:24">
      <c r="A125" s="3">
        <v>123</v>
      </c>
      <c r="B125" s="3" t="s">
        <v>295</v>
      </c>
      <c r="C125" s="3" t="s">
        <v>296</v>
      </c>
      <c r="D125" s="4">
        <v>438.03</v>
      </c>
      <c r="E125" s="3">
        <v>0</v>
      </c>
      <c r="F125" s="3">
        <v>3300</v>
      </c>
      <c r="G125" s="5">
        <v>-4.76</v>
      </c>
      <c r="H125" s="5">
        <v>-2.08</v>
      </c>
      <c r="I125" s="5">
        <v>-16.14</v>
      </c>
      <c r="J125" s="5">
        <v>0</v>
      </c>
      <c r="K125" s="5">
        <v>0</v>
      </c>
      <c r="L125" s="5">
        <v>0</v>
      </c>
      <c r="M125" s="5">
        <v>0</v>
      </c>
      <c r="N125" s="6">
        <v>-1.2807341962879255E-2</v>
      </c>
      <c r="O125" s="6">
        <v>7.1113850649498891E-2</v>
      </c>
      <c r="P125" s="6">
        <v>-9.1317946259388619E-3</v>
      </c>
      <c r="Q125" s="6">
        <v>-3.5796634933680342E-2</v>
      </c>
      <c r="R125" s="7">
        <v>4.0186238532110092</v>
      </c>
      <c r="S125" s="7">
        <v>3.1512949640287773</v>
      </c>
      <c r="T125" s="5">
        <v>-0.18319151016382981</v>
      </c>
      <c r="U125" s="5">
        <v>-8.7549504767913108E-2</v>
      </c>
      <c r="V125" s="5">
        <v>-5.0449608614105232E-2</v>
      </c>
      <c r="W125" s="5">
        <v>2.0650383816712816</v>
      </c>
      <c r="X125" s="5">
        <v>0.53218330743996467</v>
      </c>
    </row>
    <row r="126" spans="1:24">
      <c r="A126" s="3">
        <v>124</v>
      </c>
      <c r="B126" s="3" t="s">
        <v>297</v>
      </c>
      <c r="C126" s="3" t="s">
        <v>298</v>
      </c>
      <c r="D126" s="4">
        <v>147998.81</v>
      </c>
      <c r="E126" s="3" t="s">
        <v>191</v>
      </c>
      <c r="F126" s="3">
        <v>77600</v>
      </c>
      <c r="G126" s="5">
        <v>0.13</v>
      </c>
      <c r="H126" s="5">
        <v>42.65</v>
      </c>
      <c r="I126" s="5">
        <v>72.25</v>
      </c>
      <c r="J126" s="5">
        <v>-1.4303052023686424</v>
      </c>
      <c r="K126" s="5">
        <v>-2.8121623707362264</v>
      </c>
      <c r="L126" s="5">
        <v>-2.007510492599951</v>
      </c>
      <c r="M126" s="5">
        <v>-3.3409022606605054</v>
      </c>
      <c r="N126" s="6">
        <v>-7.1546926627315446E-2</v>
      </c>
      <c r="O126" s="6">
        <v>0.22706128515492796</v>
      </c>
      <c r="P126" s="6">
        <v>-4.0244310072493149E-2</v>
      </c>
      <c r="Q126" s="6">
        <v>-0.39005273082938979</v>
      </c>
      <c r="R126" s="7">
        <v>6.6724439374949274</v>
      </c>
      <c r="S126" s="7">
        <v>6.3910494360285348</v>
      </c>
      <c r="T126" s="5">
        <v>0.59550782118624579</v>
      </c>
      <c r="U126" s="5">
        <v>-0.21563455876214224</v>
      </c>
      <c r="V126" s="5">
        <v>-0.1667301050549953</v>
      </c>
      <c r="W126" s="5">
        <v>0.4667682186339539</v>
      </c>
      <c r="X126" s="5">
        <v>0.52864661851706596</v>
      </c>
    </row>
    <row r="127" spans="1:24">
      <c r="A127" s="3">
        <v>125</v>
      </c>
      <c r="B127" s="3" t="s">
        <v>299</v>
      </c>
      <c r="C127" s="3" t="s">
        <v>300</v>
      </c>
      <c r="D127" s="4">
        <v>11816.39</v>
      </c>
      <c r="E127" s="3" t="s">
        <v>60</v>
      </c>
      <c r="F127" s="3">
        <v>22650</v>
      </c>
      <c r="G127" s="5">
        <v>-19.96</v>
      </c>
      <c r="H127" s="5">
        <v>-22.16</v>
      </c>
      <c r="I127" s="5">
        <v>31.53</v>
      </c>
      <c r="J127" s="5">
        <v>0</v>
      </c>
      <c r="K127" s="5">
        <v>0</v>
      </c>
      <c r="L127" s="5">
        <v>0</v>
      </c>
      <c r="M127" s="5">
        <v>0</v>
      </c>
      <c r="N127" s="6">
        <v>-0.36389540291070283</v>
      </c>
      <c r="O127" s="6">
        <v>-0.15171723343593094</v>
      </c>
      <c r="P127" s="6">
        <v>1.6607127896083322</v>
      </c>
      <c r="Q127" s="6">
        <v>0.35615869144467982</v>
      </c>
      <c r="R127" s="7">
        <v>17.166751412839773</v>
      </c>
      <c r="S127" s="7">
        <v>8.0237867275085382</v>
      </c>
      <c r="T127" s="5">
        <v>0.20738581213280494</v>
      </c>
      <c r="U127" s="5">
        <v>-8.7549504767913108E-2</v>
      </c>
      <c r="V127" s="5">
        <v>0.51508307112223239</v>
      </c>
      <c r="W127" s="5">
        <v>-0.31423874900292642</v>
      </c>
      <c r="X127" s="5">
        <v>0.49394340528415037</v>
      </c>
    </row>
    <row r="128" spans="1:24">
      <c r="A128" s="3">
        <v>126</v>
      </c>
      <c r="B128" s="3" t="s">
        <v>301</v>
      </c>
      <c r="C128" s="3" t="s">
        <v>302</v>
      </c>
      <c r="D128" s="4">
        <v>5772.16</v>
      </c>
      <c r="E128" s="3">
        <v>0</v>
      </c>
      <c r="F128" s="3">
        <v>2680</v>
      </c>
      <c r="G128" s="5">
        <v>2.68</v>
      </c>
      <c r="H128" s="5">
        <v>16.52</v>
      </c>
      <c r="I128" s="5">
        <v>-10.82</v>
      </c>
      <c r="J128" s="5">
        <v>3.9256910214672036</v>
      </c>
      <c r="K128" s="5">
        <v>12.293853073463268</v>
      </c>
      <c r="L128" s="5">
        <v>2.3612888216819838</v>
      </c>
      <c r="M128" s="5">
        <v>11.329539575788928</v>
      </c>
      <c r="N128" s="6">
        <v>-0.24547829581993569</v>
      </c>
      <c r="O128" s="6">
        <v>-0.63918359851424766</v>
      </c>
      <c r="P128" s="6">
        <v>-0.12195088147244705</v>
      </c>
      <c r="Q128" s="6">
        <v>0.21882449550947997</v>
      </c>
      <c r="R128" s="7">
        <v>5.9629752066115698</v>
      </c>
      <c r="S128" s="7">
        <v>5.364460966542751</v>
      </c>
      <c r="T128" s="5">
        <v>-0.14082105579973395</v>
      </c>
      <c r="U128" s="5">
        <v>0.3345781036261728</v>
      </c>
      <c r="V128" s="5">
        <v>-0.34537198574367778</v>
      </c>
      <c r="W128" s="5">
        <v>0.76045998872913922</v>
      </c>
      <c r="X128" s="5">
        <v>0.49278263217363649</v>
      </c>
    </row>
    <row r="129" spans="1:24">
      <c r="A129" s="3">
        <v>127</v>
      </c>
      <c r="B129" s="3" t="s">
        <v>303</v>
      </c>
      <c r="C129" s="3" t="s">
        <v>304</v>
      </c>
      <c r="D129" s="4">
        <v>69637.5</v>
      </c>
      <c r="E129" s="3" t="s">
        <v>57</v>
      </c>
      <c r="F129" s="3">
        <v>185700</v>
      </c>
      <c r="G129" s="5">
        <v>4.33</v>
      </c>
      <c r="H129" s="5">
        <v>4.8600000000000003</v>
      </c>
      <c r="I129" s="5">
        <v>5.87</v>
      </c>
      <c r="J129" s="5">
        <v>1.8542179194596997</v>
      </c>
      <c r="K129" s="5">
        <v>1.7861817339433594</v>
      </c>
      <c r="L129" s="5">
        <v>4.7419205913435958</v>
      </c>
      <c r="M129" s="5">
        <v>3.4561187922414582</v>
      </c>
      <c r="N129" s="6">
        <v>3.0578782983306404E-2</v>
      </c>
      <c r="O129" s="6">
        <v>0.19071793214862681</v>
      </c>
      <c r="P129" s="6">
        <v>5.2436546401005209E-2</v>
      </c>
      <c r="Q129" s="6">
        <v>0.57775623765930717</v>
      </c>
      <c r="R129" s="7">
        <v>5.6526605960345533</v>
      </c>
      <c r="S129" s="7">
        <v>5.2483997609344959</v>
      </c>
      <c r="T129" s="5">
        <v>-0.19056548257155209</v>
      </c>
      <c r="U129" s="5">
        <v>5.9152859599013376E-2</v>
      </c>
      <c r="V129" s="5">
        <v>0.20570959125010768</v>
      </c>
      <c r="W129" s="5">
        <v>0.84444648617642981</v>
      </c>
      <c r="X129" s="5">
        <v>0.46039032967902122</v>
      </c>
    </row>
    <row r="130" spans="1:24">
      <c r="A130" s="3">
        <v>128</v>
      </c>
      <c r="B130" s="3" t="s">
        <v>305</v>
      </c>
      <c r="C130" s="3" t="s">
        <v>306</v>
      </c>
      <c r="D130" s="4">
        <v>6665.94</v>
      </c>
      <c r="E130" s="3" t="s">
        <v>167</v>
      </c>
      <c r="F130" s="3">
        <v>11090</v>
      </c>
      <c r="G130" s="5">
        <v>7.57</v>
      </c>
      <c r="H130" s="5">
        <v>20.02</v>
      </c>
      <c r="I130" s="5">
        <v>1.84</v>
      </c>
      <c r="J130" s="5">
        <v>6.8148148148148069</v>
      </c>
      <c r="K130" s="5">
        <v>9.1666666666666572</v>
      </c>
      <c r="L130" s="5">
        <v>7.9710144927536142</v>
      </c>
      <c r="M130" s="5">
        <v>10.787671232876717</v>
      </c>
      <c r="N130" s="6">
        <v>2.0021182308871666E-2</v>
      </c>
      <c r="O130" s="6">
        <v>0.18434759388773375</v>
      </c>
      <c r="P130" s="6">
        <v>1.6848336468675087E-2</v>
      </c>
      <c r="Q130" s="6">
        <v>0.1875624443064294</v>
      </c>
      <c r="R130" s="7">
        <v>11.184463087248322</v>
      </c>
      <c r="S130" s="7">
        <v>10.302843894899535</v>
      </c>
      <c r="T130" s="5">
        <v>-0.14248399691956365</v>
      </c>
      <c r="U130" s="5">
        <v>0.36103260889596828</v>
      </c>
      <c r="V130" s="5">
        <v>7.0426977685342812E-2</v>
      </c>
      <c r="W130" s="5">
        <v>-0.27773299783491157</v>
      </c>
      <c r="X130" s="5">
        <v>0.43989970118047811</v>
      </c>
    </row>
    <row r="131" spans="1:24">
      <c r="A131" s="3">
        <v>129</v>
      </c>
      <c r="B131" s="3" t="s">
        <v>307</v>
      </c>
      <c r="C131" s="3" t="s">
        <v>308</v>
      </c>
      <c r="D131" s="4">
        <v>5425.11</v>
      </c>
      <c r="E131" s="3">
        <v>0</v>
      </c>
      <c r="F131" s="3">
        <v>19170</v>
      </c>
      <c r="G131" s="5">
        <v>-0.73</v>
      </c>
      <c r="H131" s="5">
        <v>215.3</v>
      </c>
      <c r="I131" s="5">
        <v>174.25</v>
      </c>
      <c r="J131" s="5">
        <v>-33.267839171898217</v>
      </c>
      <c r="K131" s="5">
        <v>-30.279503105590067</v>
      </c>
      <c r="L131" s="5">
        <v>-29.627777777777776</v>
      </c>
      <c r="M131" s="5">
        <v>-5.0561797752809001</v>
      </c>
      <c r="N131" s="6">
        <v>1.1285282694728771</v>
      </c>
      <c r="O131" s="6">
        <v>1.814236024707333</v>
      </c>
      <c r="P131" s="6">
        <v>-1.7211429814326344</v>
      </c>
      <c r="Q131" s="6">
        <v>0.44282235751901805</v>
      </c>
      <c r="R131" s="7">
        <v>42.828688718717927</v>
      </c>
      <c r="S131" s="7">
        <v>10.700414201183431</v>
      </c>
      <c r="T131" s="5">
        <v>2.0899740632943029</v>
      </c>
      <c r="U131" s="5">
        <v>-1.2253907595565565</v>
      </c>
      <c r="V131" s="5">
        <v>9.3977008240261145E-2</v>
      </c>
      <c r="W131" s="5">
        <v>-0.72541272260661394</v>
      </c>
      <c r="X131" s="5">
        <v>0.41545022276529547</v>
      </c>
    </row>
    <row r="132" spans="1:24">
      <c r="A132" s="3">
        <v>130</v>
      </c>
      <c r="B132" s="3" t="s">
        <v>309</v>
      </c>
      <c r="C132" s="3" t="s">
        <v>310</v>
      </c>
      <c r="D132" s="4">
        <v>118955.98</v>
      </c>
      <c r="E132" s="3" t="s">
        <v>94</v>
      </c>
      <c r="F132" s="3">
        <v>134000</v>
      </c>
      <c r="G132" s="5">
        <v>2.92</v>
      </c>
      <c r="H132" s="5">
        <v>11.76</v>
      </c>
      <c r="I132" s="5">
        <v>11.39</v>
      </c>
      <c r="J132" s="5">
        <v>-12.757267302721853</v>
      </c>
      <c r="K132" s="5">
        <v>-7.9109098745188566</v>
      </c>
      <c r="L132" s="5">
        <v>-3.4384680010517754</v>
      </c>
      <c r="M132" s="5">
        <v>-3.7521135504107295</v>
      </c>
      <c r="N132" s="6">
        <v>0.58057938743390625</v>
      </c>
      <c r="O132" s="6">
        <v>1.4157497588603785</v>
      </c>
      <c r="P132" s="6">
        <v>1.8068472051594211</v>
      </c>
      <c r="Q132" s="6">
        <v>1.7157985668311926</v>
      </c>
      <c r="R132" s="7">
        <v>39.503066771604388</v>
      </c>
      <c r="S132" s="7">
        <v>16.825813843292291</v>
      </c>
      <c r="T132" s="5">
        <v>-6.9231766951852222E-2</v>
      </c>
      <c r="U132" s="5">
        <v>-0.40781627644423024</v>
      </c>
      <c r="V132" s="5">
        <v>1.7923781527963933</v>
      </c>
      <c r="W132" s="5">
        <v>-0.91572848848429911</v>
      </c>
      <c r="X132" s="5">
        <v>0.41503370523800498</v>
      </c>
    </row>
    <row r="133" spans="1:24">
      <c r="A133" s="3">
        <v>131</v>
      </c>
      <c r="B133" s="3" t="s">
        <v>311</v>
      </c>
      <c r="C133" s="3" t="s">
        <v>312</v>
      </c>
      <c r="D133" s="4">
        <v>9132.35</v>
      </c>
      <c r="E133" s="3" t="s">
        <v>99</v>
      </c>
      <c r="F133" s="3">
        <v>220500</v>
      </c>
      <c r="G133" s="5">
        <v>0.92</v>
      </c>
      <c r="H133" s="5">
        <v>13.08</v>
      </c>
      <c r="I133" s="5">
        <v>31.8</v>
      </c>
      <c r="J133" s="5">
        <v>0</v>
      </c>
      <c r="K133" s="5">
        <v>0</v>
      </c>
      <c r="L133" s="5">
        <v>0</v>
      </c>
      <c r="M133" s="5">
        <v>0</v>
      </c>
      <c r="N133" s="6">
        <v>-0.12135868642791833</v>
      </c>
      <c r="O133" s="6">
        <v>-0.11753491708048858</v>
      </c>
      <c r="P133" s="6">
        <v>1.5362967910778718E-2</v>
      </c>
      <c r="Q133" s="6">
        <v>0.14768159345622978</v>
      </c>
      <c r="R133" s="7">
        <v>5.4684730538922155</v>
      </c>
      <c r="S133" s="7">
        <v>4.476642156862745</v>
      </c>
      <c r="T133" s="5">
        <v>9.4088382997596448E-2</v>
      </c>
      <c r="U133" s="5">
        <v>-8.7549504767913108E-2</v>
      </c>
      <c r="V133" s="5">
        <v>-9.2026768258953048E-2</v>
      </c>
      <c r="W133" s="5">
        <v>1.0788746168291286</v>
      </c>
      <c r="X133" s="5">
        <v>0.41344410511617968</v>
      </c>
    </row>
    <row r="134" spans="1:24">
      <c r="A134" s="3">
        <v>132</v>
      </c>
      <c r="B134" s="3" t="s">
        <v>313</v>
      </c>
      <c r="C134" s="3" t="s">
        <v>314</v>
      </c>
      <c r="D134" s="4">
        <v>4261.5</v>
      </c>
      <c r="E134" s="3" t="s">
        <v>60</v>
      </c>
      <c r="F134" s="3">
        <v>33800</v>
      </c>
      <c r="G134" s="5">
        <v>-3.29</v>
      </c>
      <c r="H134" s="5">
        <v>26.36</v>
      </c>
      <c r="I134" s="5">
        <v>23.58</v>
      </c>
      <c r="J134" s="5">
        <v>0</v>
      </c>
      <c r="K134" s="5">
        <v>0</v>
      </c>
      <c r="L134" s="5">
        <v>0</v>
      </c>
      <c r="M134" s="5">
        <v>0</v>
      </c>
      <c r="N134" s="6">
        <v>0.12767804763580898</v>
      </c>
      <c r="O134" s="6">
        <v>0.35683914114748327</v>
      </c>
      <c r="P134" s="6">
        <v>-2.5979115334975947E-2</v>
      </c>
      <c r="Q134" s="6">
        <v>0.52315147248621374</v>
      </c>
      <c r="R134" s="7">
        <v>10.14642857142857</v>
      </c>
      <c r="S134" s="7">
        <v>8.1951923076923077</v>
      </c>
      <c r="T134" s="5">
        <v>0.25719414002754593</v>
      </c>
      <c r="U134" s="5">
        <v>-8.7549504767913108E-2</v>
      </c>
      <c r="V134" s="5">
        <v>0.23732230809208799</v>
      </c>
      <c r="W134" s="5">
        <v>-6.9784016102522564E-2</v>
      </c>
      <c r="X134" s="5">
        <v>0.41312250054631933</v>
      </c>
    </row>
    <row r="135" spans="1:24">
      <c r="A135" s="3">
        <v>133</v>
      </c>
      <c r="B135" s="3" t="s">
        <v>315</v>
      </c>
      <c r="C135" s="3" t="s">
        <v>316</v>
      </c>
      <c r="D135" s="4">
        <v>26130.22</v>
      </c>
      <c r="E135" s="3" t="s">
        <v>50</v>
      </c>
      <c r="F135" s="3">
        <v>217500</v>
      </c>
      <c r="G135" s="5">
        <v>4.57</v>
      </c>
      <c r="H135" s="5">
        <v>41.69</v>
      </c>
      <c r="I135" s="5">
        <v>93.33</v>
      </c>
      <c r="J135" s="5">
        <v>-1.4170491191025092</v>
      </c>
      <c r="K135" s="5">
        <v>0.26722090261281917</v>
      </c>
      <c r="L135" s="5">
        <v>1.4491356286818968</v>
      </c>
      <c r="M135" s="5">
        <v>1.9239848914069935</v>
      </c>
      <c r="N135" s="6">
        <v>0.39883858612747997</v>
      </c>
      <c r="O135" s="6">
        <v>1.4182792950078489</v>
      </c>
      <c r="P135" s="6">
        <v>-0.20246136465747322</v>
      </c>
      <c r="Q135" s="6">
        <v>-1.2709494983203355</v>
      </c>
      <c r="R135" s="7">
        <v>24.833890895267061</v>
      </c>
      <c r="S135" s="7">
        <v>20.173881490059834</v>
      </c>
      <c r="T135" s="5">
        <v>0.60821159456225937</v>
      </c>
      <c r="U135" s="5">
        <v>-4.9725534038067454E-2</v>
      </c>
      <c r="V135" s="5">
        <v>3.7353989506827112E-2</v>
      </c>
      <c r="W135" s="5">
        <v>-0.87811718939254413</v>
      </c>
      <c r="X135" s="5">
        <v>0.41116171857780925</v>
      </c>
    </row>
    <row r="136" spans="1:24">
      <c r="A136" s="3">
        <v>134</v>
      </c>
      <c r="B136" s="3" t="s">
        <v>317</v>
      </c>
      <c r="C136" s="3" t="s">
        <v>318</v>
      </c>
      <c r="D136" s="4">
        <v>33487.5</v>
      </c>
      <c r="E136" s="3" t="s">
        <v>191</v>
      </c>
      <c r="F136" s="3">
        <v>37500</v>
      </c>
      <c r="G136" s="5">
        <v>0.67</v>
      </c>
      <c r="H136" s="5">
        <v>-2.98</v>
      </c>
      <c r="I136" s="5">
        <v>3.31</v>
      </c>
      <c r="J136" s="5">
        <v>6.2585207111642394</v>
      </c>
      <c r="K136" s="5">
        <v>3.724859566031502</v>
      </c>
      <c r="L136" s="5">
        <v>6.8508135555663152</v>
      </c>
      <c r="M136" s="5">
        <v>2.9741035304348129</v>
      </c>
      <c r="N136" s="6">
        <v>-2.4176782381485629E-2</v>
      </c>
      <c r="O136" s="6">
        <v>0.27590802538260539</v>
      </c>
      <c r="P136" s="6">
        <v>-0.10961463232549459</v>
      </c>
      <c r="Q136" s="6">
        <v>-0.35597969391564016</v>
      </c>
      <c r="R136" s="7">
        <v>4.8906066761983906</v>
      </c>
      <c r="S136" s="7">
        <v>4.7448378855911368</v>
      </c>
      <c r="T136" s="5">
        <v>-0.19926277733494585</v>
      </c>
      <c r="U136" s="5">
        <v>0.14020234594070885</v>
      </c>
      <c r="V136" s="5">
        <v>-0.16098185177097984</v>
      </c>
      <c r="W136" s="5">
        <v>1.1429268357848941</v>
      </c>
      <c r="X136" s="5">
        <v>0.39199209200046609</v>
      </c>
    </row>
    <row r="137" spans="1:24">
      <c r="A137" s="3">
        <v>135</v>
      </c>
      <c r="B137" s="3" t="s">
        <v>319</v>
      </c>
      <c r="C137" s="3" t="s">
        <v>320</v>
      </c>
      <c r="D137" s="4">
        <v>5622.68</v>
      </c>
      <c r="E137" s="3" t="s">
        <v>172</v>
      </c>
      <c r="F137" s="3">
        <v>9280</v>
      </c>
      <c r="G137" s="5">
        <v>4.1500000000000004</v>
      </c>
      <c r="H137" s="5">
        <v>6.54</v>
      </c>
      <c r="I137" s="5">
        <v>22.75</v>
      </c>
      <c r="J137" s="5">
        <v>2.6283187228503868</v>
      </c>
      <c r="K137" s="5">
        <v>1.6142725887675402</v>
      </c>
      <c r="L137" s="5">
        <v>18.20809248554913</v>
      </c>
      <c r="M137" s="5">
        <v>11.713727149968767</v>
      </c>
      <c r="N137" s="6">
        <v>-5.8925636884901864E-2</v>
      </c>
      <c r="O137" s="6">
        <v>-0.78424345685687258</v>
      </c>
      <c r="P137" s="6">
        <v>-0.14786365220855535</v>
      </c>
      <c r="Q137" s="6">
        <v>1.3647193153442843</v>
      </c>
      <c r="R137" s="7">
        <v>13.747383863080683</v>
      </c>
      <c r="S137" s="7">
        <v>10.143931876815387</v>
      </c>
      <c r="T137" s="5">
        <v>-8.0760518982544091E-2</v>
      </c>
      <c r="U137" s="5">
        <v>0.33394138174575028</v>
      </c>
      <c r="V137" s="5">
        <v>2.9468950701412755E-2</v>
      </c>
      <c r="W137" s="5">
        <v>-0.37619081291245882</v>
      </c>
      <c r="X137" s="5">
        <v>0.3881155292628678</v>
      </c>
    </row>
    <row r="138" spans="1:24">
      <c r="A138" s="3">
        <v>136</v>
      </c>
      <c r="B138" s="3" t="s">
        <v>321</v>
      </c>
      <c r="C138" s="3" t="s">
        <v>322</v>
      </c>
      <c r="D138" s="4">
        <v>17434.86</v>
      </c>
      <c r="E138" s="3" t="s">
        <v>71</v>
      </c>
      <c r="F138" s="3">
        <v>31300</v>
      </c>
      <c r="G138" s="5">
        <v>23.72</v>
      </c>
      <c r="H138" s="5">
        <v>68.73</v>
      </c>
      <c r="I138" s="5">
        <v>91.09</v>
      </c>
      <c r="J138" s="5">
        <v>2.1656740660530582</v>
      </c>
      <c r="K138" s="5">
        <v>7.8822911192855116E-2</v>
      </c>
      <c r="L138" s="5">
        <v>3.6520493400608922</v>
      </c>
      <c r="M138" s="5">
        <v>-0.79796880667392101</v>
      </c>
      <c r="N138" s="6">
        <v>0.12330698382436107</v>
      </c>
      <c r="O138" s="6">
        <v>-0.22636086553032259</v>
      </c>
      <c r="P138" s="6">
        <v>0.19300183655045122</v>
      </c>
      <c r="Q138" s="6">
        <v>2.4382759597725477E-2</v>
      </c>
      <c r="R138" s="7">
        <v>17.718353658536586</v>
      </c>
      <c r="S138" s="7">
        <v>12.74944058500914</v>
      </c>
      <c r="T138" s="5">
        <v>0.44318848999424532</v>
      </c>
      <c r="U138" s="5">
        <v>-4.1675176956088827E-2</v>
      </c>
      <c r="V138" s="5">
        <v>0.10664777975192247</v>
      </c>
      <c r="W138" s="5">
        <v>-0.60156467285991455</v>
      </c>
      <c r="X138" s="5">
        <v>0.38729782440115562</v>
      </c>
    </row>
    <row r="139" spans="1:24">
      <c r="A139" s="3">
        <v>137</v>
      </c>
      <c r="B139" s="3" t="s">
        <v>323</v>
      </c>
      <c r="C139" s="3" t="s">
        <v>324</v>
      </c>
      <c r="D139" s="4">
        <v>14114.12</v>
      </c>
      <c r="E139" s="3" t="s">
        <v>39</v>
      </c>
      <c r="F139" s="3">
        <v>149600</v>
      </c>
      <c r="G139" s="5">
        <v>15.97</v>
      </c>
      <c r="H139" s="5">
        <v>13.16</v>
      </c>
      <c r="I139" s="5">
        <v>38.39</v>
      </c>
      <c r="J139" s="5">
        <v>4.3927462214268687</v>
      </c>
      <c r="K139" s="5">
        <v>4.459791070650998</v>
      </c>
      <c r="L139" s="5">
        <v>4.951379495163466</v>
      </c>
      <c r="M139" s="5">
        <v>4.4882175047876727</v>
      </c>
      <c r="N139" s="6">
        <v>0.4923969755110485</v>
      </c>
      <c r="O139" s="6">
        <v>0.74512403182061648</v>
      </c>
      <c r="P139" s="6">
        <v>6.0323987609571125E-2</v>
      </c>
      <c r="Q139" s="6">
        <v>0.23602109093588547</v>
      </c>
      <c r="R139" s="7">
        <v>11.441129025720841</v>
      </c>
      <c r="S139" s="7">
        <v>9.9878425905613781</v>
      </c>
      <c r="T139" s="5">
        <v>-0.18196747884794789</v>
      </c>
      <c r="U139" s="5">
        <v>0.13933265004743428</v>
      </c>
      <c r="V139" s="5">
        <v>0.51611278339177913</v>
      </c>
      <c r="W139" s="5">
        <v>-0.27240766140171091</v>
      </c>
      <c r="X139" s="5">
        <v>0.38562303451387042</v>
      </c>
    </row>
    <row r="140" spans="1:24">
      <c r="A140" s="3">
        <v>138</v>
      </c>
      <c r="B140" s="3" t="s">
        <v>325</v>
      </c>
      <c r="C140" s="3" t="s">
        <v>326</v>
      </c>
      <c r="D140" s="4">
        <v>9190.4500000000007</v>
      </c>
      <c r="E140" s="3" t="s">
        <v>261</v>
      </c>
      <c r="F140" s="3">
        <v>57300</v>
      </c>
      <c r="G140" s="5">
        <v>-1.55</v>
      </c>
      <c r="H140" s="5">
        <v>4.18</v>
      </c>
      <c r="I140" s="5">
        <v>3.62</v>
      </c>
      <c r="J140" s="5">
        <v>7.0730304772858021</v>
      </c>
      <c r="K140" s="5">
        <v>7.6066199872692586</v>
      </c>
      <c r="L140" s="5">
        <v>5.8498896247240584</v>
      </c>
      <c r="M140" s="5">
        <v>10.105120379789767</v>
      </c>
      <c r="N140" s="6">
        <v>-0.1874423994472523</v>
      </c>
      <c r="O140" s="6">
        <v>0.17628734175149205</v>
      </c>
      <c r="P140" s="6">
        <v>-0.1295834262740127</v>
      </c>
      <c r="Q140" s="6">
        <v>1.1008013753407069</v>
      </c>
      <c r="R140" s="7">
        <v>12.777824122349671</v>
      </c>
      <c r="S140" s="7">
        <v>11.321773945180166</v>
      </c>
      <c r="T140" s="5">
        <v>-8.6825684189176092E-2</v>
      </c>
      <c r="U140" s="5">
        <v>0.30531505447995921</v>
      </c>
      <c r="V140" s="5">
        <v>0.10173444138081533</v>
      </c>
      <c r="W140" s="5">
        <v>-0.40177667787207005</v>
      </c>
      <c r="X140" s="5">
        <v>0.38123768512093464</v>
      </c>
    </row>
    <row r="141" spans="1:24">
      <c r="A141" s="3">
        <v>139</v>
      </c>
      <c r="B141" s="3" t="s">
        <v>327</v>
      </c>
      <c r="C141" s="3" t="s">
        <v>328</v>
      </c>
      <c r="D141" s="4">
        <v>3763.4</v>
      </c>
      <c r="E141" s="3">
        <v>0</v>
      </c>
      <c r="F141" s="3">
        <v>30350</v>
      </c>
      <c r="G141" s="5">
        <v>12.41</v>
      </c>
      <c r="H141" s="5">
        <v>16.28</v>
      </c>
      <c r="I141" s="5">
        <v>50.62</v>
      </c>
      <c r="J141" s="5">
        <v>2.2645527685754896</v>
      </c>
      <c r="K141" s="5">
        <v>2.8753661728959434</v>
      </c>
      <c r="L141" s="5">
        <v>2.3178199632578167</v>
      </c>
      <c r="M141" s="5">
        <v>8.0709708112948864</v>
      </c>
      <c r="N141" s="6">
        <v>0.18404899824626667</v>
      </c>
      <c r="O141" s="6">
        <v>-0.33473189137482062</v>
      </c>
      <c r="P141" s="6">
        <v>0.2007971515119307</v>
      </c>
      <c r="Q141" s="6">
        <v>0.59059361215921768</v>
      </c>
      <c r="R141" s="7">
        <v>11.261932549301253</v>
      </c>
      <c r="S141" s="7">
        <v>9.745448895564131</v>
      </c>
      <c r="T141" s="5">
        <v>-1.4056857331618822E-2</v>
      </c>
      <c r="U141" s="5">
        <v>0.12356069218903752</v>
      </c>
      <c r="V141" s="5">
        <v>0.27763122495883275</v>
      </c>
      <c r="W141" s="5">
        <v>-0.2485772780406742</v>
      </c>
      <c r="X141" s="5">
        <v>0.3793786843191424</v>
      </c>
    </row>
    <row r="142" spans="1:24">
      <c r="A142" s="3">
        <v>140</v>
      </c>
      <c r="B142" s="3" t="s">
        <v>329</v>
      </c>
      <c r="C142" s="3" t="s">
        <v>330</v>
      </c>
      <c r="D142" s="4">
        <v>7246.61</v>
      </c>
      <c r="E142" s="3" t="s">
        <v>200</v>
      </c>
      <c r="F142" s="3">
        <v>40100</v>
      </c>
      <c r="G142" s="5">
        <v>22.63</v>
      </c>
      <c r="H142" s="5">
        <v>39.24</v>
      </c>
      <c r="I142" s="5">
        <v>86.51</v>
      </c>
      <c r="J142" s="5">
        <v>2.664890073284476</v>
      </c>
      <c r="K142" s="5">
        <v>2.0481559403715099</v>
      </c>
      <c r="L142" s="5">
        <v>9.157608695652165</v>
      </c>
      <c r="M142" s="5">
        <v>4.8706647077155996</v>
      </c>
      <c r="N142" s="6">
        <v>0.15584804480991798</v>
      </c>
      <c r="O142" s="6">
        <v>0.80933843548914597</v>
      </c>
      <c r="P142" s="6">
        <v>-2.5881067147259202E-2</v>
      </c>
      <c r="Q142" s="6">
        <v>-0.13967220534843189</v>
      </c>
      <c r="R142" s="7">
        <v>18.039855613642022</v>
      </c>
      <c r="S142" s="7">
        <v>15.382317979197621</v>
      </c>
      <c r="T142" s="5">
        <v>0.17463512548762133</v>
      </c>
      <c r="U142" s="5">
        <v>0.13901091778768943</v>
      </c>
      <c r="V142" s="5">
        <v>0.17348106726572382</v>
      </c>
      <c r="W142" s="5">
        <v>-0.68815625111176482</v>
      </c>
      <c r="X142" s="5">
        <v>0.36937746551665224</v>
      </c>
    </row>
    <row r="143" spans="1:24">
      <c r="A143" s="3">
        <v>141</v>
      </c>
      <c r="B143" s="3" t="s">
        <v>331</v>
      </c>
      <c r="C143" s="3" t="s">
        <v>332</v>
      </c>
      <c r="D143" s="4">
        <v>45300.83</v>
      </c>
      <c r="E143" s="3" t="s">
        <v>333</v>
      </c>
      <c r="F143" s="3">
        <v>39100</v>
      </c>
      <c r="G143" s="5">
        <v>4.41</v>
      </c>
      <c r="H143" s="5">
        <v>19.75</v>
      </c>
      <c r="I143" s="5">
        <v>28.41</v>
      </c>
      <c r="J143" s="5">
        <v>4.7740177439797193</v>
      </c>
      <c r="K143" s="5">
        <v>2.8535825545171312</v>
      </c>
      <c r="L143" s="5">
        <v>4.3918918918918859</v>
      </c>
      <c r="M143" s="5">
        <v>0.84602368866328881</v>
      </c>
      <c r="N143" s="6">
        <v>7.5552258093284377E-2</v>
      </c>
      <c r="O143" s="6">
        <v>0.2960228322527424</v>
      </c>
      <c r="P143" s="6">
        <v>-1.0839095001129118E-2</v>
      </c>
      <c r="Q143" s="6">
        <v>-6.0376377209865689E-2</v>
      </c>
      <c r="R143" s="7">
        <v>7.3302313915857615</v>
      </c>
      <c r="S143" s="7">
        <v>7.600810402684564</v>
      </c>
      <c r="T143" s="5">
        <v>6.3702464409603768E-2</v>
      </c>
      <c r="U143" s="5">
        <v>5.569799552164445E-2</v>
      </c>
      <c r="V143" s="5">
        <v>4.3961287388611818E-2</v>
      </c>
      <c r="W143" s="5">
        <v>0.23141656215383985</v>
      </c>
      <c r="X143" s="5">
        <v>0.36661925612322632</v>
      </c>
    </row>
    <row r="144" spans="1:24">
      <c r="A144" s="3">
        <v>142</v>
      </c>
      <c r="B144" s="3" t="s">
        <v>334</v>
      </c>
      <c r="C144" s="3" t="s">
        <v>335</v>
      </c>
      <c r="D144" s="4">
        <v>8499.7199999999993</v>
      </c>
      <c r="E144" s="3" t="s">
        <v>39</v>
      </c>
      <c r="F144" s="3">
        <v>44050</v>
      </c>
      <c r="G144" s="5">
        <v>20.03</v>
      </c>
      <c r="H144" s="5">
        <v>41.19</v>
      </c>
      <c r="I144" s="5">
        <v>32.880000000000003</v>
      </c>
      <c r="J144" s="5">
        <v>0.90558978298242998</v>
      </c>
      <c r="K144" s="5">
        <v>0.79906413299366541</v>
      </c>
      <c r="L144" s="5">
        <v>3.2613345570791985</v>
      </c>
      <c r="M144" s="5">
        <v>-0.39210681188091012</v>
      </c>
      <c r="N144" s="6">
        <v>0.14937786185897889</v>
      </c>
      <c r="O144" s="6">
        <v>-0.10085744000978855</v>
      </c>
      <c r="P144" s="6">
        <v>0.11216722433209564</v>
      </c>
      <c r="Q144" s="6">
        <v>0.45390789343648968</v>
      </c>
      <c r="R144" s="7">
        <v>6.4023199758963543</v>
      </c>
      <c r="S144" s="7">
        <v>6.0504840546697043</v>
      </c>
      <c r="T144" s="5">
        <v>-4.2558912187150175E-2</v>
      </c>
      <c r="U144" s="5">
        <v>-3.8497361359389477E-2</v>
      </c>
      <c r="V144" s="5">
        <v>0.21645338905951317</v>
      </c>
      <c r="W144" s="5">
        <v>0.56010938636751273</v>
      </c>
      <c r="X144" s="5">
        <v>0.35567499124376534</v>
      </c>
    </row>
    <row r="145" spans="1:24">
      <c r="A145" s="3">
        <v>143</v>
      </c>
      <c r="B145" s="3" t="s">
        <v>336</v>
      </c>
      <c r="C145" s="3" t="s">
        <v>337</v>
      </c>
      <c r="D145" s="4">
        <v>4108.1499999999996</v>
      </c>
      <c r="E145" s="3" t="s">
        <v>338</v>
      </c>
      <c r="F145" s="3">
        <v>10670</v>
      </c>
      <c r="G145" s="5">
        <v>7.24</v>
      </c>
      <c r="H145" s="5">
        <v>0.76</v>
      </c>
      <c r="I145" s="5">
        <v>-3.87</v>
      </c>
      <c r="J145" s="5">
        <v>0</v>
      </c>
      <c r="K145" s="5">
        <v>0</v>
      </c>
      <c r="L145" s="5">
        <v>0</v>
      </c>
      <c r="M145" s="5">
        <v>0</v>
      </c>
      <c r="N145" s="6">
        <v>9.2859316237235742E-2</v>
      </c>
      <c r="O145" s="6">
        <v>0.19787982425179218</v>
      </c>
      <c r="P145" s="6">
        <v>0.16429049572191862</v>
      </c>
      <c r="Q145" s="6">
        <v>0.1568248481676667</v>
      </c>
      <c r="R145" s="7">
        <v>4.1898521162672111</v>
      </c>
      <c r="S145" s="7">
        <v>3.8056044465030108</v>
      </c>
      <c r="T145" s="5">
        <v>-0.34043922253154879</v>
      </c>
      <c r="U145" s="5">
        <v>-8.7549504767913108E-2</v>
      </c>
      <c r="V145" s="5">
        <v>0.19924616773892925</v>
      </c>
      <c r="W145" s="5">
        <v>1.6738970141521039</v>
      </c>
      <c r="X145" s="5">
        <v>0.35043683148183169</v>
      </c>
    </row>
    <row r="146" spans="1:24">
      <c r="A146" s="3">
        <v>144</v>
      </c>
      <c r="B146" s="3" t="s">
        <v>339</v>
      </c>
      <c r="C146" s="3" t="s">
        <v>340</v>
      </c>
      <c r="D146" s="4">
        <v>5738.14</v>
      </c>
      <c r="E146" s="3">
        <v>0</v>
      </c>
      <c r="F146" s="3">
        <v>18500</v>
      </c>
      <c r="G146" s="5">
        <v>12.8</v>
      </c>
      <c r="H146" s="5">
        <v>29.98</v>
      </c>
      <c r="I146" s="5">
        <v>91.38</v>
      </c>
      <c r="J146" s="5">
        <v>-3.4138218151540389</v>
      </c>
      <c r="K146" s="5">
        <v>0</v>
      </c>
      <c r="L146" s="5">
        <v>2.3255813953488413</v>
      </c>
      <c r="M146" s="5">
        <v>3.0303030303030276</v>
      </c>
      <c r="N146" s="6">
        <v>0.34091883432610565</v>
      </c>
      <c r="O146" s="6">
        <v>-0.34366536891745408</v>
      </c>
      <c r="P146" s="6">
        <v>-0.22026649750616054</v>
      </c>
      <c r="Q146" s="6">
        <v>0.35855521127055107</v>
      </c>
      <c r="R146" s="7">
        <v>13.041227272727273</v>
      </c>
      <c r="S146" s="7">
        <v>8.4384411764705884</v>
      </c>
      <c r="T146" s="5">
        <v>0.32112748451697826</v>
      </c>
      <c r="U146" s="5">
        <v>-4.3552910360493122E-2</v>
      </c>
      <c r="V146" s="5">
        <v>4.8546137587563667E-2</v>
      </c>
      <c r="W146" s="5">
        <v>-0.23190083091313174</v>
      </c>
      <c r="X146" s="5">
        <v>0.3271811281854789</v>
      </c>
    </row>
    <row r="147" spans="1:24">
      <c r="A147" s="3">
        <v>145</v>
      </c>
      <c r="B147" s="3" t="s">
        <v>341</v>
      </c>
      <c r="C147" s="3" t="s">
        <v>342</v>
      </c>
      <c r="D147" s="4">
        <v>158705.70000000001</v>
      </c>
      <c r="E147" s="3" t="s">
        <v>343</v>
      </c>
      <c r="F147" s="3">
        <v>335000</v>
      </c>
      <c r="G147" s="5">
        <v>12.61</v>
      </c>
      <c r="H147" s="5">
        <v>28.11</v>
      </c>
      <c r="I147" s="5">
        <v>40.46</v>
      </c>
      <c r="J147" s="5">
        <v>1.7936916516193557</v>
      </c>
      <c r="K147" s="5">
        <v>1.6701910668025066</v>
      </c>
      <c r="L147" s="5">
        <v>5.9745957119953896</v>
      </c>
      <c r="M147" s="5">
        <v>4.7012108436688127</v>
      </c>
      <c r="N147" s="6">
        <v>-0.12884382854554058</v>
      </c>
      <c r="O147" s="6">
        <v>-0.16992231532956914</v>
      </c>
      <c r="P147" s="6">
        <v>7.0692230965869532E-2</v>
      </c>
      <c r="Q147" s="6">
        <v>0.33451715974914575</v>
      </c>
      <c r="R147" s="7">
        <v>7.7201739336011057</v>
      </c>
      <c r="S147" s="7">
        <v>7.430737896806817</v>
      </c>
      <c r="T147" s="5">
        <v>3.3999329139843507E-2</v>
      </c>
      <c r="U147" s="5">
        <v>8.9132808568804858E-2</v>
      </c>
      <c r="V147" s="5">
        <v>-2.3378964965906385E-2</v>
      </c>
      <c r="W147" s="5">
        <v>0.20493193267953838</v>
      </c>
      <c r="X147" s="5">
        <v>0.3083516122212378</v>
      </c>
    </row>
    <row r="148" spans="1:24">
      <c r="A148" s="3">
        <v>146</v>
      </c>
      <c r="B148" s="3" t="s">
        <v>344</v>
      </c>
      <c r="C148" s="3" t="s">
        <v>345</v>
      </c>
      <c r="D148" s="4">
        <v>4531064.96</v>
      </c>
      <c r="E148" s="3" t="s">
        <v>60</v>
      </c>
      <c r="F148" s="3">
        <v>75900</v>
      </c>
      <c r="G148" s="5">
        <v>-3.44</v>
      </c>
      <c r="H148" s="5">
        <v>5.86</v>
      </c>
      <c r="I148" s="5">
        <v>10.8</v>
      </c>
      <c r="J148" s="5">
        <v>4.9323791847175391</v>
      </c>
      <c r="K148" s="5">
        <v>3.4684345291065233</v>
      </c>
      <c r="L148" s="5">
        <v>11.532391791118513</v>
      </c>
      <c r="M148" s="5">
        <v>8.9739187598020251</v>
      </c>
      <c r="N148" s="6">
        <v>-7.4659931602481374E-3</v>
      </c>
      <c r="O148" s="6">
        <v>-8.1940559951716088E-3</v>
      </c>
      <c r="P148" s="6">
        <v>-3.2664974196264886E-2</v>
      </c>
      <c r="Q148" s="6">
        <v>-1.4018633712106392E-2</v>
      </c>
      <c r="R148" s="7">
        <v>13.11739445208465</v>
      </c>
      <c r="S148" s="7">
        <v>9.9727523045949624</v>
      </c>
      <c r="T148" s="5">
        <v>6.2307319574514712E-3</v>
      </c>
      <c r="U148" s="5">
        <v>0.26754084539477502</v>
      </c>
      <c r="V148" s="5">
        <v>-7.3098031127224627E-2</v>
      </c>
      <c r="W148" s="5">
        <v>-0.34355753402359979</v>
      </c>
      <c r="X148" s="5">
        <v>0.29955099058670276</v>
      </c>
    </row>
    <row r="149" spans="1:24">
      <c r="A149" s="3">
        <v>147</v>
      </c>
      <c r="B149" s="3" t="s">
        <v>346</v>
      </c>
      <c r="C149" s="3" t="s">
        <v>347</v>
      </c>
      <c r="D149" s="4">
        <v>4065.71</v>
      </c>
      <c r="E149" s="3" t="s">
        <v>39</v>
      </c>
      <c r="F149" s="3">
        <v>12000</v>
      </c>
      <c r="G149" s="5">
        <v>0</v>
      </c>
      <c r="H149" s="5">
        <v>2.65</v>
      </c>
      <c r="I149" s="5">
        <v>-2.6</v>
      </c>
      <c r="J149" s="5">
        <v>0</v>
      </c>
      <c r="K149" s="5">
        <v>0</v>
      </c>
      <c r="L149" s="5">
        <v>0</v>
      </c>
      <c r="M149" s="5">
        <v>0</v>
      </c>
      <c r="N149" s="6">
        <v>-8.1383079462135771E-2</v>
      </c>
      <c r="O149" s="6">
        <v>-0.19592395916088456</v>
      </c>
      <c r="P149" s="6">
        <v>0.14887436634683732</v>
      </c>
      <c r="Q149" s="6">
        <v>0.39359914996396694</v>
      </c>
      <c r="R149" s="7">
        <v>4.8114911242603551</v>
      </c>
      <c r="S149" s="7">
        <v>4.2796947368421057</v>
      </c>
      <c r="T149" s="5">
        <v>-0.16630312809918321</v>
      </c>
      <c r="U149" s="5">
        <v>-8.7549504767913108E-2</v>
      </c>
      <c r="V149" s="5">
        <v>6.3412667578095716E-2</v>
      </c>
      <c r="W149" s="5">
        <v>1.3012894002551096</v>
      </c>
      <c r="X149" s="5">
        <v>0.28950366602104949</v>
      </c>
    </row>
    <row r="150" spans="1:24">
      <c r="A150" s="3">
        <v>148</v>
      </c>
      <c r="B150" s="3" t="s">
        <v>348</v>
      </c>
      <c r="C150" s="3" t="s">
        <v>349</v>
      </c>
      <c r="D150" s="4">
        <v>60049.25</v>
      </c>
      <c r="E150" s="3" t="s">
        <v>42</v>
      </c>
      <c r="F150" s="3">
        <v>59900</v>
      </c>
      <c r="G150" s="5">
        <v>8.32</v>
      </c>
      <c r="H150" s="5">
        <v>37.39</v>
      </c>
      <c r="I150" s="5">
        <v>9.31</v>
      </c>
      <c r="J150" s="5">
        <v>3.7934977765285316</v>
      </c>
      <c r="K150" s="5">
        <v>0.94489797144281518</v>
      </c>
      <c r="L150" s="5">
        <v>6.0637531903579234</v>
      </c>
      <c r="M150" s="5">
        <v>1.2066075441768742</v>
      </c>
      <c r="N150" s="6">
        <v>6.3128182283708791E-3</v>
      </c>
      <c r="O150" s="6">
        <v>-0.11906560031973755</v>
      </c>
      <c r="P150" s="6">
        <v>-1.5425171838116213E-2</v>
      </c>
      <c r="Q150" s="6">
        <v>0.30031465838457594</v>
      </c>
      <c r="R150" s="7">
        <v>7.4523317836922818</v>
      </c>
      <c r="S150" s="7">
        <v>7.1193360261871543</v>
      </c>
      <c r="T150" s="5">
        <v>3.9152974959586903E-2</v>
      </c>
      <c r="U150" s="5">
        <v>4.1502141993957728E-2</v>
      </c>
      <c r="V150" s="5">
        <v>6.7117297653063596E-3</v>
      </c>
      <c r="W150" s="5">
        <v>0.27008642698527474</v>
      </c>
      <c r="X150" s="5">
        <v>0.28348868968523955</v>
      </c>
    </row>
    <row r="151" spans="1:24">
      <c r="A151" s="3">
        <v>149</v>
      </c>
      <c r="B151" s="3" t="s">
        <v>350</v>
      </c>
      <c r="C151" s="3" t="s">
        <v>351</v>
      </c>
      <c r="D151" s="4">
        <v>1535.56</v>
      </c>
      <c r="E151" s="3">
        <v>0</v>
      </c>
      <c r="F151" s="3">
        <v>16050</v>
      </c>
      <c r="G151" s="5">
        <v>13.19</v>
      </c>
      <c r="H151" s="5">
        <v>37.299999999999997</v>
      </c>
      <c r="I151" s="5">
        <v>34.200000000000003</v>
      </c>
      <c r="J151" s="5">
        <v>0</v>
      </c>
      <c r="K151" s="5">
        <v>0.88495575221239076</v>
      </c>
      <c r="L151" s="5">
        <v>7.6923076923076872</v>
      </c>
      <c r="M151" s="5">
        <v>6.4814814814814881</v>
      </c>
      <c r="N151" s="6">
        <v>0.27774232201932847</v>
      </c>
      <c r="O151" s="6">
        <v>0.68103493188152853</v>
      </c>
      <c r="P151" s="6">
        <v>1.5622964911823699E-2</v>
      </c>
      <c r="Q151" s="6">
        <v>-0.13476516710516034</v>
      </c>
      <c r="R151" s="7">
        <v>15.668979591836733</v>
      </c>
      <c r="S151" s="7">
        <v>13.352695652173912</v>
      </c>
      <c r="T151" s="5">
        <v>7.131174077670889E-2</v>
      </c>
      <c r="U151" s="5">
        <v>0.10816215324701099</v>
      </c>
      <c r="V151" s="5">
        <v>0.24542103942936661</v>
      </c>
      <c r="W151" s="5">
        <v>-0.57508807338229762</v>
      </c>
      <c r="X151" s="5">
        <v>0.28116892039730312</v>
      </c>
    </row>
    <row r="152" spans="1:24">
      <c r="A152" s="3">
        <v>150</v>
      </c>
      <c r="B152" s="3" t="s">
        <v>352</v>
      </c>
      <c r="C152" s="3" t="s">
        <v>353</v>
      </c>
      <c r="D152" s="4">
        <v>2280.63</v>
      </c>
      <c r="E152" s="3" t="s">
        <v>333</v>
      </c>
      <c r="F152" s="3">
        <v>12250</v>
      </c>
      <c r="G152" s="5">
        <v>2.34</v>
      </c>
      <c r="H152" s="5">
        <v>-26.24</v>
      </c>
      <c r="I152" s="5">
        <v>-0.86</v>
      </c>
      <c r="J152" s="5">
        <v>0</v>
      </c>
      <c r="K152" s="5">
        <v>0</v>
      </c>
      <c r="L152" s="5">
        <v>0</v>
      </c>
      <c r="M152" s="5">
        <v>0</v>
      </c>
      <c r="N152" s="6">
        <v>2.7317013281417855E-2</v>
      </c>
      <c r="O152" s="6">
        <v>9.6903048718994314E-3</v>
      </c>
      <c r="P152" s="6">
        <v>0.76150011181121002</v>
      </c>
      <c r="Q152" s="6">
        <v>2.1523921021822918</v>
      </c>
      <c r="R152" s="7">
        <v>5.5221065375302656</v>
      </c>
      <c r="S152" s="7">
        <v>11.40315</v>
      </c>
      <c r="T152" s="5">
        <v>-0.46657171039817458</v>
      </c>
      <c r="U152" s="5">
        <v>-8.7549504767913108E-2</v>
      </c>
      <c r="V152" s="5">
        <v>1.026003585731629</v>
      </c>
      <c r="W152" s="5">
        <v>0.2578225517397581</v>
      </c>
      <c r="X152" s="5">
        <v>0.27995828646841991</v>
      </c>
    </row>
    <row r="153" spans="1:24">
      <c r="A153" s="3">
        <v>151</v>
      </c>
      <c r="B153" s="3" t="s">
        <v>354</v>
      </c>
      <c r="C153" s="3" t="s">
        <v>355</v>
      </c>
      <c r="D153" s="4">
        <v>52539.08</v>
      </c>
      <c r="E153" s="3" t="s">
        <v>167</v>
      </c>
      <c r="F153" s="3">
        <v>53900</v>
      </c>
      <c r="G153" s="5">
        <v>2.4700000000000002</v>
      </c>
      <c r="H153" s="5">
        <v>15.54</v>
      </c>
      <c r="I153" s="5">
        <v>1.51</v>
      </c>
      <c r="J153" s="5">
        <v>5.4836507929778788</v>
      </c>
      <c r="K153" s="5">
        <v>2.9230291744258174</v>
      </c>
      <c r="L153" s="5">
        <v>4.3448055258449303</v>
      </c>
      <c r="M153" s="5">
        <v>2.3787304762294292</v>
      </c>
      <c r="N153" s="6">
        <v>-0.12659452734992696</v>
      </c>
      <c r="O153" s="6">
        <v>0.83491069885502378</v>
      </c>
      <c r="P153" s="6">
        <v>0.29007207587190337</v>
      </c>
      <c r="Q153" s="6">
        <v>1.5211082873929274</v>
      </c>
      <c r="R153" s="7">
        <v>25.165889898501227</v>
      </c>
      <c r="S153" s="7">
        <v>19.079795907250379</v>
      </c>
      <c r="T153" s="5">
        <v>-7.8931500256015336E-2</v>
      </c>
      <c r="U153" s="5">
        <v>8.528314087330699E-2</v>
      </c>
      <c r="V153" s="5">
        <v>0.65343192469078515</v>
      </c>
      <c r="W153" s="5">
        <v>-0.8645844472439157</v>
      </c>
      <c r="X153" s="5">
        <v>0.27330873243141829</v>
      </c>
    </row>
    <row r="154" spans="1:24">
      <c r="A154" s="3">
        <v>152</v>
      </c>
      <c r="B154" s="3" t="s">
        <v>356</v>
      </c>
      <c r="C154" s="3" t="s">
        <v>357</v>
      </c>
      <c r="D154" s="4">
        <v>1466.26</v>
      </c>
      <c r="E154" s="3">
        <v>0</v>
      </c>
      <c r="F154" s="3">
        <v>5010</v>
      </c>
      <c r="G154" s="5">
        <v>3.73</v>
      </c>
      <c r="H154" s="5">
        <v>12.97</v>
      </c>
      <c r="I154" s="5">
        <v>3.19</v>
      </c>
      <c r="J154" s="5">
        <v>-6.7510548523206708</v>
      </c>
      <c r="K154" s="5">
        <v>11.307420494699638</v>
      </c>
      <c r="L154" s="5">
        <v>-5.8823529411764719</v>
      </c>
      <c r="M154" s="5">
        <v>17.073170731707311</v>
      </c>
      <c r="N154" s="6">
        <v>-9.2180104483515879E-2</v>
      </c>
      <c r="O154" s="6">
        <v>2.4306739595978885E-2</v>
      </c>
      <c r="P154" s="6">
        <v>-0.13567170897385183</v>
      </c>
      <c r="Q154" s="6">
        <v>0.14136646979389739</v>
      </c>
      <c r="R154" s="7">
        <v>9.1641250000000003</v>
      </c>
      <c r="S154" s="7">
        <v>6.1094166666666672</v>
      </c>
      <c r="T154" s="5">
        <v>-0.11925439335402585</v>
      </c>
      <c r="U154" s="5">
        <v>0.23211948574588628</v>
      </c>
      <c r="V154" s="5">
        <v>-0.13795457955984203</v>
      </c>
      <c r="W154" s="5">
        <v>0.24693146396930721</v>
      </c>
      <c r="X154" s="5">
        <v>0.27086853388554538</v>
      </c>
    </row>
    <row r="155" spans="1:24">
      <c r="A155" s="3">
        <v>153</v>
      </c>
      <c r="B155" s="3" t="s">
        <v>358</v>
      </c>
      <c r="C155" s="3" t="s">
        <v>359</v>
      </c>
      <c r="D155" s="4">
        <v>9193.33</v>
      </c>
      <c r="E155" s="3" t="s">
        <v>60</v>
      </c>
      <c r="F155" s="3">
        <v>5590</v>
      </c>
      <c r="G155" s="5">
        <v>-1.41</v>
      </c>
      <c r="H155" s="5">
        <v>10.039999999999999</v>
      </c>
      <c r="I155" s="5">
        <v>-2.78</v>
      </c>
      <c r="J155" s="5">
        <v>6.7615658362989217</v>
      </c>
      <c r="K155" s="5">
        <v>-11.111111111111116</v>
      </c>
      <c r="L155" s="5">
        <v>61.7117117117117</v>
      </c>
      <c r="M155" s="5">
        <v>-10.638297872340431</v>
      </c>
      <c r="N155" s="6">
        <v>0.10319981986940532</v>
      </c>
      <c r="O155" s="6">
        <v>0.3453558177504778</v>
      </c>
      <c r="P155" s="6">
        <v>8.8275956590267074E-2</v>
      </c>
      <c r="Q155" s="6">
        <v>0.16360013183471059</v>
      </c>
      <c r="R155" s="7">
        <v>25.608161559888579</v>
      </c>
      <c r="S155" s="7">
        <v>21.888880952380951</v>
      </c>
      <c r="T155" s="5">
        <v>-7.1231901890321817E-2</v>
      </c>
      <c r="U155" s="5">
        <v>0.29746932321695996</v>
      </c>
      <c r="V155" s="5">
        <v>0.19282969233408934</v>
      </c>
      <c r="W155" s="5">
        <v>-0.90914431073575419</v>
      </c>
      <c r="X155" s="5">
        <v>0.22634833056464942</v>
      </c>
    </row>
    <row r="156" spans="1:24">
      <c r="A156" s="3">
        <v>154</v>
      </c>
      <c r="B156" s="3" t="s">
        <v>360</v>
      </c>
      <c r="C156" s="3" t="s">
        <v>361</v>
      </c>
      <c r="D156" s="4">
        <v>912.85</v>
      </c>
      <c r="E156" s="3">
        <v>0</v>
      </c>
      <c r="F156" s="3">
        <v>5680</v>
      </c>
      <c r="G156" s="5">
        <v>-8.39</v>
      </c>
      <c r="H156" s="5">
        <v>2.34</v>
      </c>
      <c r="I156" s="5">
        <v>28.36</v>
      </c>
      <c r="J156" s="5">
        <v>-6.6427289048473952</v>
      </c>
      <c r="K156" s="5">
        <v>0</v>
      </c>
      <c r="L156" s="5">
        <v>-8.9108910891089081</v>
      </c>
      <c r="M156" s="5">
        <v>0</v>
      </c>
      <c r="N156" s="6">
        <v>-0.78840992496028917</v>
      </c>
      <c r="O156" s="6">
        <v>-1.4931259243030071E-2</v>
      </c>
      <c r="P156" s="6">
        <v>-0.14394478830037793</v>
      </c>
      <c r="Q156" s="6">
        <v>-0.47233389932628583</v>
      </c>
      <c r="R156" s="7">
        <v>3.9689130434782607</v>
      </c>
      <c r="S156" s="7">
        <v>2.7746200607902733</v>
      </c>
      <c r="T156" s="5">
        <v>0.17167261864011646</v>
      </c>
      <c r="U156" s="5">
        <v>-0.23696479332874354</v>
      </c>
      <c r="V156" s="5">
        <v>-0.73566544700382386</v>
      </c>
      <c r="W156" s="5">
        <v>2.3421869387004453</v>
      </c>
      <c r="X156" s="5">
        <v>0.21900736364908635</v>
      </c>
    </row>
    <row r="157" spans="1:24">
      <c r="A157" s="3">
        <v>155</v>
      </c>
      <c r="B157" s="3" t="s">
        <v>362</v>
      </c>
      <c r="C157" s="3" t="s">
        <v>363</v>
      </c>
      <c r="D157" s="4">
        <v>7207.18</v>
      </c>
      <c r="E157" s="3" t="s">
        <v>102</v>
      </c>
      <c r="F157" s="3">
        <v>69200</v>
      </c>
      <c r="G157" s="5">
        <v>10.02</v>
      </c>
      <c r="H157" s="5">
        <v>-7.11</v>
      </c>
      <c r="I157" s="5">
        <v>10.9</v>
      </c>
      <c r="J157" s="5">
        <v>0</v>
      </c>
      <c r="K157" s="5">
        <v>7.0422535211278614E-2</v>
      </c>
      <c r="L157" s="5">
        <v>3.0303030303030276</v>
      </c>
      <c r="M157" s="5">
        <v>3.6245353159851224</v>
      </c>
      <c r="N157" s="6">
        <v>-0.20759437116875115</v>
      </c>
      <c r="O157" s="6">
        <v>-0.11425550631453633</v>
      </c>
      <c r="P157" s="6">
        <v>0.94719155064810368</v>
      </c>
      <c r="Q157" s="6">
        <v>0.81707963447562015</v>
      </c>
      <c r="R157" s="7">
        <v>7.3095131845841781</v>
      </c>
      <c r="S157" s="7">
        <v>6.4638385650224217</v>
      </c>
      <c r="T157" s="5">
        <v>-0.38971593971394858</v>
      </c>
      <c r="U157" s="5">
        <v>1.4963583979632662E-3</v>
      </c>
      <c r="V157" s="5">
        <v>0.6101580424782127</v>
      </c>
      <c r="W157" s="5">
        <v>0.37199067811401715</v>
      </c>
      <c r="X157" s="5">
        <v>0.21457218876022496</v>
      </c>
    </row>
    <row r="158" spans="1:24">
      <c r="A158" s="3">
        <v>156</v>
      </c>
      <c r="B158" s="3" t="s">
        <v>364</v>
      </c>
      <c r="C158" s="3" t="s">
        <v>365</v>
      </c>
      <c r="D158" s="4">
        <v>28695.45</v>
      </c>
      <c r="E158" s="3" t="s">
        <v>200</v>
      </c>
      <c r="F158" s="3">
        <v>34800</v>
      </c>
      <c r="G158" s="5">
        <v>13.73</v>
      </c>
      <c r="H158" s="5">
        <v>21.68</v>
      </c>
      <c r="I158" s="5">
        <v>10.3</v>
      </c>
      <c r="J158" s="5">
        <v>9.7170229137955246</v>
      </c>
      <c r="K158" s="5">
        <v>2.5962165688192984</v>
      </c>
      <c r="L158" s="5">
        <v>18.252423177199773</v>
      </c>
      <c r="M158" s="5">
        <v>6.5056708082944725</v>
      </c>
      <c r="N158" s="6">
        <v>0.15424117760829681</v>
      </c>
      <c r="O158" s="6">
        <v>0.83651903002043881</v>
      </c>
      <c r="P158" s="6">
        <v>-7.142526079918593E-2</v>
      </c>
      <c r="Q158" s="6">
        <v>-0.11237217050089822</v>
      </c>
      <c r="R158" s="7">
        <v>16.693106457242582</v>
      </c>
      <c r="S158" s="7">
        <v>12.580206049978079</v>
      </c>
      <c r="T158" s="5">
        <v>-0.209740043122014</v>
      </c>
      <c r="U158" s="5">
        <v>0.32717080554290895</v>
      </c>
      <c r="V158" s="5">
        <v>0.15789638278572549</v>
      </c>
      <c r="W158" s="5">
        <v>-0.57290763781000686</v>
      </c>
      <c r="X158" s="5">
        <v>0.21117411028351896</v>
      </c>
    </row>
    <row r="159" spans="1:24">
      <c r="A159" s="3">
        <v>157</v>
      </c>
      <c r="B159" s="3" t="s">
        <v>366</v>
      </c>
      <c r="C159" s="3" t="s">
        <v>367</v>
      </c>
      <c r="D159" s="4">
        <v>838.11</v>
      </c>
      <c r="E159" s="3">
        <v>0</v>
      </c>
      <c r="F159" s="3">
        <v>1370</v>
      </c>
      <c r="G159" s="5">
        <v>-1.29</v>
      </c>
      <c r="H159" s="5">
        <v>29.64</v>
      </c>
      <c r="I159" s="5">
        <v>15.67</v>
      </c>
      <c r="J159" s="5">
        <v>0</v>
      </c>
      <c r="K159" s="5">
        <v>0</v>
      </c>
      <c r="L159" s="5">
        <v>0</v>
      </c>
      <c r="M159" s="5">
        <v>0</v>
      </c>
      <c r="N159" s="6">
        <v>0</v>
      </c>
      <c r="O159" s="6">
        <v>2.4376275190607439E-2</v>
      </c>
      <c r="P159" s="6">
        <v>-8.0216200737373372E-2</v>
      </c>
      <c r="Q159" s="6">
        <v>-0.64312560403765617</v>
      </c>
      <c r="R159" s="7">
        <v>9.1098913043478262</v>
      </c>
      <c r="S159" s="7">
        <v>4.3201546391752572</v>
      </c>
      <c r="T159" s="5">
        <v>0.20274963845128546</v>
      </c>
      <c r="U159" s="5">
        <v>-8.7549504767913108E-2</v>
      </c>
      <c r="V159" s="5">
        <v>-0.26113577470007632</v>
      </c>
      <c r="W159" s="5">
        <v>0.65560992792791162</v>
      </c>
      <c r="X159" s="5">
        <v>0.19569463740498147</v>
      </c>
    </row>
    <row r="160" spans="1:24">
      <c r="A160" s="3">
        <v>158</v>
      </c>
      <c r="B160" s="3" t="s">
        <v>368</v>
      </c>
      <c r="C160" s="3" t="s">
        <v>369</v>
      </c>
      <c r="D160" s="4">
        <v>116895.63</v>
      </c>
      <c r="E160" s="3" t="s">
        <v>71</v>
      </c>
      <c r="F160" s="3">
        <v>156500</v>
      </c>
      <c r="G160" s="5">
        <v>5.74</v>
      </c>
      <c r="H160" s="5">
        <v>14.23</v>
      </c>
      <c r="I160" s="5">
        <v>9.36</v>
      </c>
      <c r="J160" s="5">
        <v>4.7367792480772053</v>
      </c>
      <c r="K160" s="5">
        <v>2.3916649128841394</v>
      </c>
      <c r="L160" s="5">
        <v>10.303113516132933</v>
      </c>
      <c r="M160" s="5">
        <v>3.686855309908954</v>
      </c>
      <c r="N160" s="6">
        <v>-2.8448796588888738E-2</v>
      </c>
      <c r="O160" s="6">
        <v>0.38295691635350271</v>
      </c>
      <c r="P160" s="6">
        <v>0.33670069616802611</v>
      </c>
      <c r="Q160" s="6">
        <v>0.51016013173460806</v>
      </c>
      <c r="R160" s="7">
        <v>17.118560347011609</v>
      </c>
      <c r="S160" s="7">
        <v>13.760602475588438</v>
      </c>
      <c r="T160" s="5">
        <v>-0.11635011157272564</v>
      </c>
      <c r="U160" s="5">
        <v>0.15531365689595472</v>
      </c>
      <c r="V160" s="5">
        <v>0.36838803227619643</v>
      </c>
      <c r="W160" s="5">
        <v>-0.62319710898593073</v>
      </c>
      <c r="X160" s="5">
        <v>0.1928916242160521</v>
      </c>
    </row>
    <row r="161" spans="1:24">
      <c r="A161" s="3">
        <v>159</v>
      </c>
      <c r="B161" s="3" t="s">
        <v>370</v>
      </c>
      <c r="C161" s="3" t="s">
        <v>371</v>
      </c>
      <c r="D161" s="4">
        <v>6719.76</v>
      </c>
      <c r="E161" s="3" t="s">
        <v>261</v>
      </c>
      <c r="F161" s="3">
        <v>57800</v>
      </c>
      <c r="G161" s="5">
        <v>-5.86</v>
      </c>
      <c r="H161" s="5">
        <v>-7.07</v>
      </c>
      <c r="I161" s="5">
        <v>-10.66</v>
      </c>
      <c r="J161" s="5">
        <v>0</v>
      </c>
      <c r="K161" s="5">
        <v>0</v>
      </c>
      <c r="L161" s="5">
        <v>0</v>
      </c>
      <c r="M161" s="5">
        <v>0</v>
      </c>
      <c r="N161" s="6">
        <v>0.23653374525280665</v>
      </c>
      <c r="O161" s="6">
        <v>0.40110956343678938</v>
      </c>
      <c r="P161" s="6">
        <v>-2.4590163934426229E-2</v>
      </c>
      <c r="Q161" s="6">
        <v>0.43633403573937163</v>
      </c>
      <c r="R161" s="7">
        <v>6.1227881548974938</v>
      </c>
      <c r="S161" s="7">
        <v>5.667479146811508</v>
      </c>
      <c r="T161" s="5">
        <v>-0.17595812165499</v>
      </c>
      <c r="U161" s="5">
        <v>-8.7549504767913108E-2</v>
      </c>
      <c r="V161" s="5">
        <v>0.28963931043837976</v>
      </c>
      <c r="W161" s="5">
        <v>0.67275425782831655</v>
      </c>
      <c r="X161" s="5">
        <v>0.1869802473342268</v>
      </c>
    </row>
    <row r="162" spans="1:24">
      <c r="A162" s="3">
        <v>160</v>
      </c>
      <c r="B162" s="3" t="s">
        <v>372</v>
      </c>
      <c r="C162" s="3" t="s">
        <v>373</v>
      </c>
      <c r="D162" s="4">
        <v>7930.63</v>
      </c>
      <c r="E162" s="3" t="s">
        <v>102</v>
      </c>
      <c r="F162" s="3">
        <v>8120</v>
      </c>
      <c r="G162" s="5">
        <v>-10.18</v>
      </c>
      <c r="H162" s="5">
        <v>-2.52</v>
      </c>
      <c r="I162" s="5">
        <v>-5.47</v>
      </c>
      <c r="J162" s="5">
        <v>-5.8388067166319724</v>
      </c>
      <c r="K162" s="5">
        <v>-0.50530745882263473</v>
      </c>
      <c r="L162" s="5">
        <v>-0.89811475783996286</v>
      </c>
      <c r="M162" s="5">
        <v>1.3218326425450844</v>
      </c>
      <c r="N162" s="6">
        <v>-0.11636780432323787</v>
      </c>
      <c r="O162" s="6">
        <v>-0.79315514656464869</v>
      </c>
      <c r="P162" s="6">
        <v>6.278189752894789E-3</v>
      </c>
      <c r="Q162" s="6">
        <v>0.19109705029739124</v>
      </c>
      <c r="R162" s="7">
        <v>4.5661784180283504</v>
      </c>
      <c r="S162" s="7">
        <v>4.1752244070652029</v>
      </c>
      <c r="T162" s="5">
        <v>-1.7261290590615631E-2</v>
      </c>
      <c r="U162" s="5">
        <v>-0.13171436791826072</v>
      </c>
      <c r="V162" s="5">
        <v>-0.23032400368612668</v>
      </c>
      <c r="W162" s="5">
        <v>1.4082045416068643</v>
      </c>
      <c r="X162" s="5">
        <v>0.18445759539486062</v>
      </c>
    </row>
    <row r="163" spans="1:24">
      <c r="A163" s="3">
        <v>161</v>
      </c>
      <c r="B163" s="3" t="s">
        <v>374</v>
      </c>
      <c r="C163" s="3" t="s">
        <v>375</v>
      </c>
      <c r="D163" s="4">
        <v>3097.61</v>
      </c>
      <c r="E163" s="3">
        <v>0</v>
      </c>
      <c r="F163" s="3">
        <v>19160</v>
      </c>
      <c r="G163" s="5">
        <v>10.94</v>
      </c>
      <c r="H163" s="5">
        <v>2.96</v>
      </c>
      <c r="I163" s="5">
        <v>54.39</v>
      </c>
      <c r="J163" s="5">
        <v>1.5212981744421983</v>
      </c>
      <c r="K163" s="5">
        <v>0.58131775243575046</v>
      </c>
      <c r="L163" s="5">
        <v>8.6464503580585337</v>
      </c>
      <c r="M163" s="5">
        <v>-0.20675253788740022</v>
      </c>
      <c r="N163" s="6">
        <v>0.26211498542424644</v>
      </c>
      <c r="O163" s="6">
        <v>-0.62293832987367681</v>
      </c>
      <c r="P163" s="6">
        <v>-0.43944524972478782</v>
      </c>
      <c r="Q163" s="6">
        <v>1.5481806941480689</v>
      </c>
      <c r="R163" s="7">
        <v>8.4021211381452243</v>
      </c>
      <c r="S163" s="7">
        <v>6.4176559554146726</v>
      </c>
      <c r="T163" s="5">
        <v>-8.3634178824904065E-2</v>
      </c>
      <c r="U163" s="5">
        <v>2.4048061817316078E-2</v>
      </c>
      <c r="V163" s="5">
        <v>0.12809594541479541</v>
      </c>
      <c r="W163" s="5">
        <v>0.2638661793964785</v>
      </c>
      <c r="X163" s="5">
        <v>0.18267389051031074</v>
      </c>
    </row>
    <row r="164" spans="1:24">
      <c r="A164" s="3">
        <v>162</v>
      </c>
      <c r="B164" s="3" t="s">
        <v>376</v>
      </c>
      <c r="C164" s="3" t="s">
        <v>377</v>
      </c>
      <c r="D164" s="4">
        <v>171200</v>
      </c>
      <c r="E164" s="3" t="s">
        <v>343</v>
      </c>
      <c r="F164" s="3">
        <v>85600</v>
      </c>
      <c r="G164" s="5">
        <v>0.23</v>
      </c>
      <c r="H164" s="5">
        <v>22.64</v>
      </c>
      <c r="I164" s="5">
        <v>26.81</v>
      </c>
      <c r="J164" s="5">
        <v>-6.5703893255346424</v>
      </c>
      <c r="K164" s="5">
        <v>-4.2354066331932945</v>
      </c>
      <c r="L164" s="5">
        <v>3.4501609486201179</v>
      </c>
      <c r="M164" s="5">
        <v>2.4735882692035194</v>
      </c>
      <c r="N164" s="6">
        <v>-5.4456308411214953E-2</v>
      </c>
      <c r="O164" s="6">
        <v>0.30430952102803738</v>
      </c>
      <c r="P164" s="6">
        <v>1.4362733644859814E-2</v>
      </c>
      <c r="Q164" s="6">
        <v>0.51839316588785045</v>
      </c>
      <c r="R164" s="7">
        <v>8.3535951931695696</v>
      </c>
      <c r="S164" s="7">
        <v>7.810842562704595</v>
      </c>
      <c r="T164" s="5">
        <v>0.16793301193091911</v>
      </c>
      <c r="U164" s="5">
        <v>-0.13149782794500334</v>
      </c>
      <c r="V164" s="5">
        <v>0.14002797934040129</v>
      </c>
      <c r="W164" s="5">
        <v>0.10249539214484249</v>
      </c>
      <c r="X164" s="5">
        <v>0.18017953741919451</v>
      </c>
    </row>
    <row r="165" spans="1:24">
      <c r="A165" s="3">
        <v>163</v>
      </c>
      <c r="B165" s="3" t="s">
        <v>378</v>
      </c>
      <c r="C165" s="3" t="s">
        <v>379</v>
      </c>
      <c r="D165" s="4">
        <v>3566.77</v>
      </c>
      <c r="E165" s="3">
        <v>0</v>
      </c>
      <c r="F165" s="3">
        <v>15290</v>
      </c>
      <c r="G165" s="5">
        <v>7.75</v>
      </c>
      <c r="H165" s="5">
        <v>46.74</v>
      </c>
      <c r="I165" s="5">
        <v>34.119999999999997</v>
      </c>
      <c r="J165" s="5">
        <v>-0.75187969924812581</v>
      </c>
      <c r="K165" s="5">
        <v>0</v>
      </c>
      <c r="L165" s="5">
        <v>3.8157894736842168</v>
      </c>
      <c r="M165" s="5">
        <v>0</v>
      </c>
      <c r="N165" s="6">
        <v>1.6143457525996909E-2</v>
      </c>
      <c r="O165" s="6">
        <v>0.18528808978431466</v>
      </c>
      <c r="P165" s="6">
        <v>-0.61051034970014895</v>
      </c>
      <c r="Q165" s="6">
        <v>0.88986113486431706</v>
      </c>
      <c r="R165" s="7">
        <v>9.0412420785804812</v>
      </c>
      <c r="S165" s="7">
        <v>8.1433105022831054</v>
      </c>
      <c r="T165" s="5">
        <v>0.26906335643333995</v>
      </c>
      <c r="U165" s="5">
        <v>-5.2306134869523062E-2</v>
      </c>
      <c r="V165" s="5">
        <v>-0.12642367033799573</v>
      </c>
      <c r="W165" s="5">
        <v>1.257315944913856E-2</v>
      </c>
      <c r="X165" s="5">
        <v>0.17884567429753731</v>
      </c>
    </row>
    <row r="166" spans="1:24">
      <c r="A166" s="3">
        <v>164</v>
      </c>
      <c r="B166" s="3" t="s">
        <v>380</v>
      </c>
      <c r="C166" s="3" t="s">
        <v>381</v>
      </c>
      <c r="D166" s="4">
        <v>31263.77</v>
      </c>
      <c r="E166" s="3" t="s">
        <v>50</v>
      </c>
      <c r="F166" s="3">
        <v>48850</v>
      </c>
      <c r="G166" s="5">
        <v>26.55</v>
      </c>
      <c r="H166" s="5">
        <v>24.62</v>
      </c>
      <c r="I166" s="5">
        <v>90.82</v>
      </c>
      <c r="J166" s="5">
        <v>2.8798472025092448</v>
      </c>
      <c r="K166" s="5">
        <v>5.4872617138784996</v>
      </c>
      <c r="L166" s="5">
        <v>8.9439252336448671</v>
      </c>
      <c r="M166" s="5">
        <v>6.2622577357553277</v>
      </c>
      <c r="N166" s="6">
        <v>1.9156678801053106E-2</v>
      </c>
      <c r="O166" s="6">
        <v>8.9725903178023633E-2</v>
      </c>
      <c r="P166" s="6">
        <v>0.14117171409590079</v>
      </c>
      <c r="Q166" s="6">
        <v>0.64690822635913714</v>
      </c>
      <c r="R166" s="7">
        <v>29.799710236100392</v>
      </c>
      <c r="S166" s="7">
        <v>25.197477332258714</v>
      </c>
      <c r="T166" s="5">
        <v>-1.5616328457384365E-2</v>
      </c>
      <c r="U166" s="5">
        <v>0.21352326850976192</v>
      </c>
      <c r="V166" s="5">
        <v>0.25000164870427888</v>
      </c>
      <c r="W166" s="5">
        <v>-0.98037049143940513</v>
      </c>
      <c r="X166" s="5">
        <v>0.16343844731802359</v>
      </c>
    </row>
    <row r="167" spans="1:24">
      <c r="A167" s="3">
        <v>165</v>
      </c>
      <c r="B167" s="3" t="s">
        <v>382</v>
      </c>
      <c r="C167" s="3" t="s">
        <v>383</v>
      </c>
      <c r="D167" s="4">
        <v>9350.31</v>
      </c>
      <c r="E167" s="3" t="s">
        <v>338</v>
      </c>
      <c r="F167" s="3">
        <v>13500</v>
      </c>
      <c r="G167" s="5">
        <v>7.23</v>
      </c>
      <c r="H167" s="5">
        <v>6.3</v>
      </c>
      <c r="I167" s="5">
        <v>3.69</v>
      </c>
      <c r="J167" s="5">
        <v>0</v>
      </c>
      <c r="K167" s="5">
        <v>0</v>
      </c>
      <c r="L167" s="5">
        <v>0</v>
      </c>
      <c r="M167" s="5">
        <v>0</v>
      </c>
      <c r="N167" s="6">
        <v>9.368566389777451E-2</v>
      </c>
      <c r="O167" s="6">
        <v>0.30737269673411899</v>
      </c>
      <c r="P167" s="6">
        <v>-4.2598587640409781E-2</v>
      </c>
      <c r="Q167" s="6">
        <v>0.10407783271356778</v>
      </c>
      <c r="R167" s="7">
        <v>4.8801200417536537</v>
      </c>
      <c r="S167" s="7">
        <v>4.3611520522388059</v>
      </c>
      <c r="T167" s="5">
        <v>-0.24945971570870468</v>
      </c>
      <c r="U167" s="5">
        <v>-8.7549504767913108E-2</v>
      </c>
      <c r="V167" s="5">
        <v>8.2385942950095367E-2</v>
      </c>
      <c r="W167" s="5">
        <v>1.2563940249973933</v>
      </c>
      <c r="X167" s="5">
        <v>0.16129437234990873</v>
      </c>
    </row>
    <row r="168" spans="1:24">
      <c r="A168" s="3">
        <v>166</v>
      </c>
      <c r="B168" s="3" t="s">
        <v>384</v>
      </c>
      <c r="C168" s="3" t="s">
        <v>385</v>
      </c>
      <c r="D168" s="4">
        <v>41696.78</v>
      </c>
      <c r="E168" s="3" t="s">
        <v>172</v>
      </c>
      <c r="F168" s="3">
        <v>56500</v>
      </c>
      <c r="G168" s="5">
        <v>0.89</v>
      </c>
      <c r="H168" s="5">
        <v>12.33</v>
      </c>
      <c r="I168" s="5">
        <v>15.31</v>
      </c>
      <c r="J168" s="5">
        <v>2.0102014462809903</v>
      </c>
      <c r="K168" s="5">
        <v>2.503497470779581</v>
      </c>
      <c r="L168" s="5">
        <v>1.0868175898842702</v>
      </c>
      <c r="M168" s="5">
        <v>3.0756182715972358</v>
      </c>
      <c r="N168" s="6">
        <v>-1.2348435538667494E-2</v>
      </c>
      <c r="O168" s="6">
        <v>0.18113029351427137</v>
      </c>
      <c r="P168" s="6">
        <v>-5.4076118107921041E-3</v>
      </c>
      <c r="Q168" s="6">
        <v>-2.542402554825576E-2</v>
      </c>
      <c r="R168" s="7">
        <v>7.6409712296133412</v>
      </c>
      <c r="S168" s="7">
        <v>7.0161164395086653</v>
      </c>
      <c r="T168" s="5">
        <v>-8.5489914316154577E-4</v>
      </c>
      <c r="U168" s="5">
        <v>2.6337997768481246E-2</v>
      </c>
      <c r="V168" s="5">
        <v>-2.1063201371361098E-2</v>
      </c>
      <c r="W168" s="5">
        <v>0.26104535145720592</v>
      </c>
      <c r="X168" s="5">
        <v>0.16085312117946204</v>
      </c>
    </row>
    <row r="169" spans="1:24">
      <c r="A169" s="3">
        <v>167</v>
      </c>
      <c r="B169" s="3" t="s">
        <v>386</v>
      </c>
      <c r="C169" s="3" t="s">
        <v>387</v>
      </c>
      <c r="D169" s="4">
        <v>9334.17</v>
      </c>
      <c r="E169" s="3" t="s">
        <v>39</v>
      </c>
      <c r="F169" s="3">
        <v>14900</v>
      </c>
      <c r="G169" s="5">
        <v>5.15</v>
      </c>
      <c r="H169" s="5">
        <v>-6.23</v>
      </c>
      <c r="I169" s="5">
        <v>-4.3600000000000003</v>
      </c>
      <c r="J169" s="5">
        <v>0</v>
      </c>
      <c r="K169" s="5">
        <v>2.1573255750123588</v>
      </c>
      <c r="L169" s="5">
        <v>8.8235294117646959</v>
      </c>
      <c r="M169" s="5">
        <v>16.50485436893203</v>
      </c>
      <c r="N169" s="6">
        <v>3.861939518993119E-2</v>
      </c>
      <c r="O169" s="6">
        <v>0.17396083422521766</v>
      </c>
      <c r="P169" s="6">
        <v>3.8587255213907608E-2</v>
      </c>
      <c r="Q169" s="6">
        <v>6.8950961895915763E-2</v>
      </c>
      <c r="R169" s="7">
        <v>8.4091621621621631</v>
      </c>
      <c r="S169" s="7">
        <v>7.7784750000000011</v>
      </c>
      <c r="T169" s="5">
        <v>-0.36288406587757482</v>
      </c>
      <c r="U169" s="5">
        <v>0.2929409999946303</v>
      </c>
      <c r="V169" s="5">
        <v>6.052540379467234E-2</v>
      </c>
      <c r="W169" s="5">
        <v>0.10057113232417697</v>
      </c>
      <c r="X169" s="5">
        <v>0.15236687112965913</v>
      </c>
    </row>
    <row r="170" spans="1:24">
      <c r="A170" s="3">
        <v>168</v>
      </c>
      <c r="B170" s="3" t="s">
        <v>388</v>
      </c>
      <c r="C170" s="3" t="s">
        <v>389</v>
      </c>
      <c r="D170" s="4">
        <v>8050.06</v>
      </c>
      <c r="E170" s="3" t="s">
        <v>47</v>
      </c>
      <c r="F170" s="3">
        <v>17770</v>
      </c>
      <c r="G170" s="5">
        <v>37.54</v>
      </c>
      <c r="H170" s="5">
        <v>58.52</v>
      </c>
      <c r="I170" s="5">
        <v>32.51</v>
      </c>
      <c r="J170" s="5">
        <v>0</v>
      </c>
      <c r="K170" s="5">
        <v>0</v>
      </c>
      <c r="L170" s="5">
        <v>0</v>
      </c>
      <c r="M170" s="5">
        <v>0</v>
      </c>
      <c r="N170" s="6">
        <v>1.5684181235916255</v>
      </c>
      <c r="O170" s="6">
        <v>9.8659711853079362</v>
      </c>
      <c r="P170" s="6">
        <v>-0.27108369378613323</v>
      </c>
      <c r="Q170" s="6">
        <v>-0.70747174555220704</v>
      </c>
      <c r="R170" s="7">
        <v>24.394121212121213</v>
      </c>
      <c r="S170" s="7">
        <v>21.184368421052632</v>
      </c>
      <c r="T170" s="5">
        <v>-0.25123788085632687</v>
      </c>
      <c r="U170" s="5">
        <v>-8.7549504767913108E-2</v>
      </c>
      <c r="V170" s="5">
        <v>1.1461137426109922</v>
      </c>
      <c r="W170" s="5">
        <v>-0.8875418658346319</v>
      </c>
      <c r="X170" s="5">
        <v>0.15038697887335972</v>
      </c>
    </row>
    <row r="171" spans="1:24">
      <c r="A171" s="3">
        <v>169</v>
      </c>
      <c r="B171" s="3" t="s">
        <v>390</v>
      </c>
      <c r="C171" s="3" t="s">
        <v>391</v>
      </c>
      <c r="D171" s="4">
        <v>2187.9699999999998</v>
      </c>
      <c r="E171" s="3">
        <v>0</v>
      </c>
      <c r="F171" s="3">
        <v>4835</v>
      </c>
      <c r="G171" s="5">
        <v>0.1</v>
      </c>
      <c r="H171" s="5">
        <v>16.37</v>
      </c>
      <c r="I171" s="5">
        <v>8.65</v>
      </c>
      <c r="J171" s="5">
        <v>1.7203107658157579</v>
      </c>
      <c r="K171" s="5">
        <v>0.54967153773963773</v>
      </c>
      <c r="L171" s="5">
        <v>8.1926403472377451</v>
      </c>
      <c r="M171" s="5">
        <v>-11.805698357209771</v>
      </c>
      <c r="N171" s="6">
        <v>-0.10452154279994698</v>
      </c>
      <c r="O171" s="6">
        <v>0.65264148959994883</v>
      </c>
      <c r="P171" s="6">
        <v>0.20711435714383652</v>
      </c>
      <c r="Q171" s="6">
        <v>-0.13837484060567559</v>
      </c>
      <c r="R171" s="7">
        <v>6.4541887905604725</v>
      </c>
      <c r="S171" s="7">
        <v>5.6683160621761655</v>
      </c>
      <c r="T171" s="5">
        <v>1.6187049373887853E-2</v>
      </c>
      <c r="U171" s="5">
        <v>-0.15635243315263372</v>
      </c>
      <c r="V171" s="5">
        <v>0.12637113501532363</v>
      </c>
      <c r="W171" s="5">
        <v>0.61849933506231647</v>
      </c>
      <c r="X171" s="5">
        <v>0.1471965103020462</v>
      </c>
    </row>
    <row r="172" spans="1:24">
      <c r="A172" s="3">
        <v>170</v>
      </c>
      <c r="B172" s="3" t="s">
        <v>392</v>
      </c>
      <c r="C172" s="3" t="s">
        <v>393</v>
      </c>
      <c r="D172" s="4">
        <v>13819.21</v>
      </c>
      <c r="E172" s="3" t="s">
        <v>158</v>
      </c>
      <c r="F172" s="3">
        <v>8170</v>
      </c>
      <c r="G172" s="5">
        <v>-2.74</v>
      </c>
      <c r="H172" s="5">
        <v>-2.16</v>
      </c>
      <c r="I172" s="5">
        <v>15.23</v>
      </c>
      <c r="J172" s="5">
        <v>-4.4761828647006174</v>
      </c>
      <c r="K172" s="5">
        <v>-3.2733193071227684</v>
      </c>
      <c r="L172" s="5">
        <v>-4.9253612369632656</v>
      </c>
      <c r="M172" s="5">
        <v>-4.0534865293185396</v>
      </c>
      <c r="N172" s="6">
        <v>-3.400122004079828E-2</v>
      </c>
      <c r="O172" s="6">
        <v>-2.9495173747269201E-3</v>
      </c>
      <c r="P172" s="6">
        <v>-0.40769769038895853</v>
      </c>
      <c r="Q172" s="6">
        <v>-0.96499365737983578</v>
      </c>
      <c r="R172" s="7">
        <v>3.1314277815670271</v>
      </c>
      <c r="S172" s="7">
        <v>2.8532161424459779</v>
      </c>
      <c r="T172" s="5">
        <v>-5.6919235122313561E-2</v>
      </c>
      <c r="U172" s="5">
        <v>-0.28959701776693025</v>
      </c>
      <c r="V172" s="5">
        <v>-0.57568169053631302</v>
      </c>
      <c r="W172" s="5">
        <v>2.717654146144763</v>
      </c>
      <c r="X172" s="5">
        <v>0.11857249431873762</v>
      </c>
    </row>
    <row r="173" spans="1:24">
      <c r="A173" s="3">
        <v>171</v>
      </c>
      <c r="B173" s="3" t="s">
        <v>394</v>
      </c>
      <c r="C173" s="3" t="s">
        <v>395</v>
      </c>
      <c r="D173" s="4">
        <v>2071.61</v>
      </c>
      <c r="E173" s="3">
        <v>0</v>
      </c>
      <c r="F173" s="3">
        <v>8450</v>
      </c>
      <c r="G173" s="5">
        <v>0</v>
      </c>
      <c r="H173" s="5">
        <v>-4.74</v>
      </c>
      <c r="I173" s="5">
        <v>-12.89</v>
      </c>
      <c r="J173" s="5">
        <v>0</v>
      </c>
      <c r="K173" s="5">
        <v>0</v>
      </c>
      <c r="L173" s="5">
        <v>0</v>
      </c>
      <c r="M173" s="5">
        <v>0</v>
      </c>
      <c r="N173" s="6">
        <v>-5.3528415097436291E-2</v>
      </c>
      <c r="O173" s="6">
        <v>0.6795053122933371</v>
      </c>
      <c r="P173" s="6">
        <v>-0.31419041228802719</v>
      </c>
      <c r="Q173" s="6">
        <v>0.21716925483078378</v>
      </c>
      <c r="R173" s="7">
        <v>4.3158541666666661</v>
      </c>
      <c r="S173" s="7">
        <v>4.0619803921568627</v>
      </c>
      <c r="T173" s="5">
        <v>-0.28849332929048593</v>
      </c>
      <c r="U173" s="5">
        <v>-8.7549504767913108E-2</v>
      </c>
      <c r="V173" s="5">
        <v>-6.0756468237586361E-2</v>
      </c>
      <c r="W173" s="5">
        <v>1.5299887307381246</v>
      </c>
      <c r="X173" s="5">
        <v>9.6398893659920715E-2</v>
      </c>
    </row>
    <row r="174" spans="1:24">
      <c r="A174" s="3">
        <v>172</v>
      </c>
      <c r="B174" s="3" t="s">
        <v>396</v>
      </c>
      <c r="C174" s="3" t="s">
        <v>397</v>
      </c>
      <c r="D174" s="4">
        <v>387.67</v>
      </c>
      <c r="E174" s="3">
        <v>0</v>
      </c>
      <c r="F174" s="3">
        <v>4035</v>
      </c>
      <c r="G174" s="5">
        <v>-13.97</v>
      </c>
      <c r="H174" s="5">
        <v>-0.98</v>
      </c>
      <c r="I174" s="5">
        <v>0.25</v>
      </c>
      <c r="J174" s="5">
        <v>0</v>
      </c>
      <c r="K174" s="5">
        <v>0</v>
      </c>
      <c r="L174" s="5">
        <v>0</v>
      </c>
      <c r="M174" s="5">
        <v>0</v>
      </c>
      <c r="N174" s="6">
        <v>-7.6817912141770056E-2</v>
      </c>
      <c r="O174" s="6">
        <v>-3.5829442567131838E-2</v>
      </c>
      <c r="P174" s="6">
        <v>7.645678025124461E-2</v>
      </c>
      <c r="Q174" s="6">
        <v>9.4771326127892283E-2</v>
      </c>
      <c r="R174" s="7">
        <v>8.0764583333333331</v>
      </c>
      <c r="S174" s="7">
        <v>6.6839655172413792</v>
      </c>
      <c r="T174" s="5">
        <v>0.10609050802658422</v>
      </c>
      <c r="U174" s="5">
        <v>-8.7549504767913108E-2</v>
      </c>
      <c r="V174" s="5">
        <v>-2.430559352836861E-2</v>
      </c>
      <c r="W174" s="5">
        <v>0.2577822908479428</v>
      </c>
      <c r="X174" s="5">
        <v>8.8622304399652907E-2</v>
      </c>
    </row>
    <row r="175" spans="1:24">
      <c r="A175" s="3">
        <v>173</v>
      </c>
      <c r="B175" s="3" t="s">
        <v>398</v>
      </c>
      <c r="C175" s="3" t="s">
        <v>399</v>
      </c>
      <c r="D175" s="4">
        <v>1679.67</v>
      </c>
      <c r="E175" s="3">
        <v>0</v>
      </c>
      <c r="F175" s="3">
        <v>4220</v>
      </c>
      <c r="G175" s="5">
        <v>55.72</v>
      </c>
      <c r="H175" s="5">
        <v>58.05</v>
      </c>
      <c r="I175" s="5">
        <v>151.04</v>
      </c>
      <c r="J175" s="5">
        <v>0</v>
      </c>
      <c r="K175" s="5">
        <v>0</v>
      </c>
      <c r="L175" s="5">
        <v>0</v>
      </c>
      <c r="M175" s="5">
        <v>0</v>
      </c>
      <c r="N175" s="6">
        <v>0.17407586013919402</v>
      </c>
      <c r="O175" s="6">
        <v>1.8225365696833307</v>
      </c>
      <c r="P175" s="6">
        <v>0.19949156679585872</v>
      </c>
      <c r="Q175" s="6">
        <v>-0.14138491489399704</v>
      </c>
      <c r="R175" s="7">
        <v>12.920538461538463</v>
      </c>
      <c r="S175" s="7">
        <v>17.4965625</v>
      </c>
      <c r="T175" s="5">
        <v>5.5168056323466443E-3</v>
      </c>
      <c r="U175" s="5">
        <v>-8.7549504767913108E-2</v>
      </c>
      <c r="V175" s="5">
        <v>0.54343335480242494</v>
      </c>
      <c r="W175" s="5">
        <v>-0.59334131178603955</v>
      </c>
      <c r="X175" s="5">
        <v>7.9938897822098953E-2</v>
      </c>
    </row>
    <row r="176" spans="1:24">
      <c r="A176" s="3">
        <v>174</v>
      </c>
      <c r="B176" s="3" t="s">
        <v>400</v>
      </c>
      <c r="C176" s="3" t="s">
        <v>401</v>
      </c>
      <c r="D176" s="4">
        <v>13297.71</v>
      </c>
      <c r="E176" s="3" t="s">
        <v>261</v>
      </c>
      <c r="F176" s="3">
        <v>14490</v>
      </c>
      <c r="G176" s="5">
        <v>-1.63</v>
      </c>
      <c r="H176" s="5">
        <v>3.13</v>
      </c>
      <c r="I176" s="5">
        <v>-3.4</v>
      </c>
      <c r="J176" s="5">
        <v>6.3743481927567736</v>
      </c>
      <c r="K176" s="5">
        <v>6.5554541900169516</v>
      </c>
      <c r="L176" s="5">
        <v>14.303983258977237</v>
      </c>
      <c r="M176" s="5">
        <v>12.805077996908221</v>
      </c>
      <c r="N176" s="6">
        <v>-0.21211321347811013</v>
      </c>
      <c r="O176" s="6">
        <v>7.5417496696799674E-2</v>
      </c>
      <c r="P176" s="6">
        <v>1.0590545289376894E-2</v>
      </c>
      <c r="Q176" s="6">
        <v>-0.36233607139875962</v>
      </c>
      <c r="R176" s="7">
        <v>16.906161004882019</v>
      </c>
      <c r="S176" s="7">
        <v>13.805475384647329</v>
      </c>
      <c r="T176" s="5">
        <v>-0.13245301730246917</v>
      </c>
      <c r="U176" s="5">
        <v>0.41575255850704174</v>
      </c>
      <c r="V176" s="5">
        <v>-0.24547746577782481</v>
      </c>
      <c r="W176" s="5">
        <v>-0.61987200911686402</v>
      </c>
      <c r="X176" s="5">
        <v>7.7412120724122901E-2</v>
      </c>
    </row>
    <row r="177" spans="1:24">
      <c r="A177" s="3">
        <v>175</v>
      </c>
      <c r="B177" s="3" t="s">
        <v>402</v>
      </c>
      <c r="C177" s="3" t="s">
        <v>403</v>
      </c>
      <c r="D177" s="4">
        <v>3537.48</v>
      </c>
      <c r="E177" s="3" t="s">
        <v>39</v>
      </c>
      <c r="F177" s="3">
        <v>45100</v>
      </c>
      <c r="G177" s="5">
        <v>11.91</v>
      </c>
      <c r="H177" s="5">
        <v>1.23</v>
      </c>
      <c r="I177" s="5">
        <v>-7.77</v>
      </c>
      <c r="J177" s="5">
        <v>0</v>
      </c>
      <c r="K177" s="5">
        <v>0</v>
      </c>
      <c r="L177" s="5">
        <v>0</v>
      </c>
      <c r="M177" s="5">
        <v>0</v>
      </c>
      <c r="N177" s="6">
        <v>0.50990818322647757</v>
      </c>
      <c r="O177" s="6">
        <v>0.58581532616438825</v>
      </c>
      <c r="P177" s="6">
        <v>0.29536845437995407</v>
      </c>
      <c r="Q177" s="6">
        <v>0.4428548005925122</v>
      </c>
      <c r="R177" s="7">
        <v>6.8159537572254338</v>
      </c>
      <c r="S177" s="7">
        <v>6.4084782608695647</v>
      </c>
      <c r="T177" s="5">
        <v>-0.45408512199900813</v>
      </c>
      <c r="U177" s="5">
        <v>-8.7549504767913108E-2</v>
      </c>
      <c r="V177" s="5">
        <v>0.69212881729201914</v>
      </c>
      <c r="W177" s="5">
        <v>0.44387278028636323</v>
      </c>
      <c r="X177" s="5">
        <v>5.7838514900862281E-2</v>
      </c>
    </row>
    <row r="178" spans="1:24">
      <c r="A178" s="3">
        <v>176</v>
      </c>
      <c r="B178" s="3" t="s">
        <v>404</v>
      </c>
      <c r="C178" s="3" t="s">
        <v>405</v>
      </c>
      <c r="D178" s="4">
        <v>3926.54</v>
      </c>
      <c r="E178" s="3" t="s">
        <v>211</v>
      </c>
      <c r="F178" s="3">
        <v>27250</v>
      </c>
      <c r="G178" s="5">
        <v>3.22</v>
      </c>
      <c r="H178" s="5">
        <v>-4.22</v>
      </c>
      <c r="I178" s="5">
        <v>-1.0900000000000001</v>
      </c>
      <c r="J178" s="5">
        <v>0</v>
      </c>
      <c r="K178" s="5">
        <v>0</v>
      </c>
      <c r="L178" s="5">
        <v>0</v>
      </c>
      <c r="M178" s="5">
        <v>0</v>
      </c>
      <c r="N178" s="6">
        <v>0.24140846648703437</v>
      </c>
      <c r="O178" s="6">
        <v>0.63871500099324086</v>
      </c>
      <c r="P178" s="6">
        <v>-0.10618254239101091</v>
      </c>
      <c r="Q178" s="6">
        <v>0.26949935566682115</v>
      </c>
      <c r="R178" s="7">
        <v>5.2200744482850308</v>
      </c>
      <c r="S178" s="7">
        <v>6.0130781010719758</v>
      </c>
      <c r="T178" s="5">
        <v>-0.28706819805691486</v>
      </c>
      <c r="U178" s="5">
        <v>-8.7549504767913108E-2</v>
      </c>
      <c r="V178" s="5">
        <v>0.24915730271702352</v>
      </c>
      <c r="W178" s="5">
        <v>0.79444848946643964</v>
      </c>
      <c r="X178" s="5">
        <v>4.0680240829044867E-2</v>
      </c>
    </row>
    <row r="179" spans="1:24">
      <c r="A179" s="3">
        <v>177</v>
      </c>
      <c r="B179" s="3" t="s">
        <v>406</v>
      </c>
      <c r="C179" s="3" t="s">
        <v>407</v>
      </c>
      <c r="D179" s="4">
        <v>40457.46</v>
      </c>
      <c r="E179" s="3" t="s">
        <v>80</v>
      </c>
      <c r="F179" s="3">
        <v>146200</v>
      </c>
      <c r="G179" s="5">
        <v>16.59</v>
      </c>
      <c r="H179" s="5">
        <v>14.04</v>
      </c>
      <c r="I179" s="5">
        <v>10.26</v>
      </c>
      <c r="J179" s="5">
        <v>1.4770629171992677</v>
      </c>
      <c r="K179" s="5">
        <v>-1.2676841945134631</v>
      </c>
      <c r="L179" s="5">
        <v>4.3944049702532073</v>
      </c>
      <c r="M179" s="5">
        <v>-0.73201932613154996</v>
      </c>
      <c r="N179" s="6">
        <v>0.45854460462915864</v>
      </c>
      <c r="O179" s="6">
        <v>1.2868865222878549</v>
      </c>
      <c r="P179" s="6">
        <v>4.596877806960694E-2</v>
      </c>
      <c r="Q179" s="6">
        <v>0.64017266531314621</v>
      </c>
      <c r="R179" s="7">
        <v>10.418614592641617</v>
      </c>
      <c r="S179" s="7">
        <v>8.3685928463275996</v>
      </c>
      <c r="T179" s="5">
        <v>-0.33834014828081754</v>
      </c>
      <c r="U179" s="5">
        <v>-5.9258913681213152E-2</v>
      </c>
      <c r="V179" s="5">
        <v>0.71474695255988163</v>
      </c>
      <c r="W179" s="5">
        <v>-0.10147998751720361</v>
      </c>
      <c r="X179" s="5">
        <v>3.7978909017627155E-2</v>
      </c>
    </row>
    <row r="180" spans="1:24">
      <c r="A180" s="3">
        <v>178</v>
      </c>
      <c r="B180" s="3" t="s">
        <v>408</v>
      </c>
      <c r="C180" s="3" t="s">
        <v>409</v>
      </c>
      <c r="D180" s="4">
        <v>6259.15</v>
      </c>
      <c r="E180" s="3" t="s">
        <v>200</v>
      </c>
      <c r="F180" s="3">
        <v>23700</v>
      </c>
      <c r="G180" s="5">
        <v>12.86</v>
      </c>
      <c r="H180" s="5">
        <v>23.57</v>
      </c>
      <c r="I180" s="5">
        <v>4.18</v>
      </c>
      <c r="J180" s="5">
        <v>-1.8763029881862403</v>
      </c>
      <c r="K180" s="5">
        <v>-0.24600246002459691</v>
      </c>
      <c r="L180" s="5">
        <v>-0.82644628099173278</v>
      </c>
      <c r="M180" s="5">
        <v>0.56451612903225534</v>
      </c>
      <c r="N180" s="6">
        <v>0.70641540784291801</v>
      </c>
      <c r="O180" s="6">
        <v>1.2905282666176718</v>
      </c>
      <c r="P180" s="6">
        <v>6.1748000926643391E-2</v>
      </c>
      <c r="Q180" s="6">
        <v>-7.3327848030483367E-2</v>
      </c>
      <c r="R180" s="7">
        <v>11.591018518518519</v>
      </c>
      <c r="S180" s="7">
        <v>10.038732959101845</v>
      </c>
      <c r="T180" s="5">
        <v>-0.20756079028792551</v>
      </c>
      <c r="U180" s="5">
        <v>-0.10673980308165067</v>
      </c>
      <c r="V180" s="5">
        <v>0.68065807847240722</v>
      </c>
      <c r="W180" s="5">
        <v>-0.28272748384976354</v>
      </c>
      <c r="X180" s="5">
        <v>1.4473544952335882E-2</v>
      </c>
    </row>
    <row r="181" spans="1:24">
      <c r="A181" s="3">
        <v>179</v>
      </c>
      <c r="B181" s="3" t="s">
        <v>410</v>
      </c>
      <c r="C181" s="3" t="s">
        <v>411</v>
      </c>
      <c r="D181" s="4">
        <v>18007.11</v>
      </c>
      <c r="E181" s="3" t="s">
        <v>50</v>
      </c>
      <c r="F181" s="3">
        <v>94100</v>
      </c>
      <c r="G181" s="5">
        <v>6.21</v>
      </c>
      <c r="H181" s="5">
        <v>41.29</v>
      </c>
      <c r="I181" s="5">
        <v>6.21</v>
      </c>
      <c r="J181" s="5">
        <v>2.1775544388609624</v>
      </c>
      <c r="K181" s="5">
        <v>1.1348913489134915</v>
      </c>
      <c r="L181" s="5">
        <v>0.17121771217711856</v>
      </c>
      <c r="M181" s="5">
        <v>-1.5134309251956357</v>
      </c>
      <c r="N181" s="6">
        <v>0.67770175225230478</v>
      </c>
      <c r="O181" s="6">
        <v>2.5699409844222645</v>
      </c>
      <c r="P181" s="6">
        <v>-0.13593797116805528</v>
      </c>
      <c r="Q181" s="6">
        <v>-0.96867459575689829</v>
      </c>
      <c r="R181" s="7">
        <v>53.066660772699137</v>
      </c>
      <c r="S181" s="7">
        <v>37.750754716981135</v>
      </c>
      <c r="T181" s="5">
        <v>0.10148569537276511</v>
      </c>
      <c r="U181" s="5">
        <v>-7.3546219115816353E-2</v>
      </c>
      <c r="V181" s="5">
        <v>0.57881026548712367</v>
      </c>
      <c r="W181" s="5">
        <v>-1.1540275174730148</v>
      </c>
      <c r="X181" s="5">
        <v>6.932611578131187E-3</v>
      </c>
    </row>
    <row r="182" spans="1:24">
      <c r="A182" s="3">
        <v>180</v>
      </c>
      <c r="B182" s="3" t="s">
        <v>412</v>
      </c>
      <c r="C182" s="3" t="s">
        <v>413</v>
      </c>
      <c r="D182" s="4">
        <v>4191.29</v>
      </c>
      <c r="E182" s="3" t="s">
        <v>274</v>
      </c>
      <c r="F182" s="3">
        <v>13070</v>
      </c>
      <c r="G182" s="5">
        <v>-8.86</v>
      </c>
      <c r="H182" s="5">
        <v>35.72</v>
      </c>
      <c r="I182" s="5">
        <v>17.75</v>
      </c>
      <c r="J182" s="5">
        <v>-5.3578412201798926</v>
      </c>
      <c r="K182" s="5">
        <v>-4.1724137931034466</v>
      </c>
      <c r="L182" s="5">
        <v>-12.300566134843027</v>
      </c>
      <c r="M182" s="5">
        <v>-9.1927204853009759</v>
      </c>
      <c r="N182" s="6">
        <v>2.3298316270169806E-2</v>
      </c>
      <c r="O182" s="6">
        <v>-0.29639562044143924</v>
      </c>
      <c r="P182" s="6">
        <v>9.7557076699536421E-2</v>
      </c>
      <c r="Q182" s="6">
        <v>1.3976532284809688</v>
      </c>
      <c r="R182" s="7">
        <v>9.8387089201877931</v>
      </c>
      <c r="S182" s="7">
        <v>8.615190133607399</v>
      </c>
      <c r="T182" s="5">
        <v>0.42596008943529906</v>
      </c>
      <c r="U182" s="5">
        <v>-0.46871240879979792</v>
      </c>
      <c r="V182" s="5">
        <v>0.3448370774415096</v>
      </c>
      <c r="W182" s="5">
        <v>-8.5392479733495161E-2</v>
      </c>
      <c r="X182" s="5">
        <v>3.6561541281147705E-3</v>
      </c>
    </row>
    <row r="183" spans="1:24">
      <c r="A183" s="3">
        <v>181</v>
      </c>
      <c r="B183" s="3" t="s">
        <v>414</v>
      </c>
      <c r="C183" s="3" t="s">
        <v>415</v>
      </c>
      <c r="D183" s="4">
        <v>44351.07</v>
      </c>
      <c r="E183" s="3" t="s">
        <v>191</v>
      </c>
      <c r="F183" s="3">
        <v>7450</v>
      </c>
      <c r="G183" s="5">
        <v>1.64</v>
      </c>
      <c r="H183" s="5">
        <v>2.0499999999999998</v>
      </c>
      <c r="I183" s="5">
        <v>-0.8</v>
      </c>
      <c r="J183" s="5">
        <v>12.222577760274355</v>
      </c>
      <c r="K183" s="5">
        <v>3.6443384464847073</v>
      </c>
      <c r="L183" s="5">
        <v>-3.7571821744619704E-2</v>
      </c>
      <c r="M183" s="5">
        <v>-1.3548712108490735</v>
      </c>
      <c r="N183" s="6">
        <v>-9.6667340833039659E-3</v>
      </c>
      <c r="O183" s="6">
        <v>6.4774310969273122E-2</v>
      </c>
      <c r="P183" s="6">
        <v>-5.2180251795503466E-2</v>
      </c>
      <c r="Q183" s="6">
        <v>-5.2800980900799016E-2</v>
      </c>
      <c r="R183" s="7">
        <v>6.7763284950343774</v>
      </c>
      <c r="S183" s="7">
        <v>5.6765736592858049</v>
      </c>
      <c r="T183" s="5">
        <v>-0.19606085127339759</v>
      </c>
      <c r="U183" s="5">
        <v>4.6223066987317853E-2</v>
      </c>
      <c r="V183" s="5">
        <v>-8.0974348700117965E-2</v>
      </c>
      <c r="W183" s="5">
        <v>0.56945221093891296</v>
      </c>
      <c r="X183" s="5">
        <v>2.1066138338778351E-3</v>
      </c>
    </row>
    <row r="184" spans="1:24">
      <c r="A184" s="3">
        <v>182</v>
      </c>
      <c r="B184" s="3" t="s">
        <v>416</v>
      </c>
      <c r="C184" s="3" t="s">
        <v>417</v>
      </c>
      <c r="D184" s="4">
        <v>2059.69</v>
      </c>
      <c r="E184" s="3">
        <v>0</v>
      </c>
      <c r="F184" s="3">
        <v>10030</v>
      </c>
      <c r="G184" s="5">
        <v>33.020000000000003</v>
      </c>
      <c r="H184" s="5">
        <v>26.16</v>
      </c>
      <c r="I184" s="5">
        <v>24.91</v>
      </c>
      <c r="J184" s="5">
        <v>17.964071856287433</v>
      </c>
      <c r="K184" s="5">
        <v>4.016064257028118</v>
      </c>
      <c r="L184" s="5">
        <v>-12.345679012345679</v>
      </c>
      <c r="M184" s="5">
        <v>-13.937282229965152</v>
      </c>
      <c r="N184" s="6">
        <v>0.77212104734207576</v>
      </c>
      <c r="O184" s="6">
        <v>2.1123809893721872</v>
      </c>
      <c r="P184" s="6">
        <v>0.67321781433128292</v>
      </c>
      <c r="Q184" s="6">
        <v>1.1754632978749229</v>
      </c>
      <c r="R184" s="7">
        <v>29.009718309859156</v>
      </c>
      <c r="S184" s="7">
        <v>16.677651821862348</v>
      </c>
      <c r="T184" s="5">
        <v>-0.49082227473682805</v>
      </c>
      <c r="U184" s="5">
        <v>-0.22669047765393077</v>
      </c>
      <c r="V184" s="5">
        <v>1.613080251147043</v>
      </c>
      <c r="W184" s="5">
        <v>-0.85350768622996975</v>
      </c>
      <c r="X184" s="5">
        <v>-3.2879593810455354E-3</v>
      </c>
    </row>
    <row r="185" spans="1:24">
      <c r="A185" s="3">
        <v>183</v>
      </c>
      <c r="B185" s="3" t="s">
        <v>418</v>
      </c>
      <c r="C185" s="3" t="s">
        <v>419</v>
      </c>
      <c r="D185" s="4">
        <v>4047.68</v>
      </c>
      <c r="E185" s="3">
        <v>0</v>
      </c>
      <c r="F185" s="3">
        <v>7120</v>
      </c>
      <c r="G185" s="5">
        <v>-2.6</v>
      </c>
      <c r="H185" s="5">
        <v>60</v>
      </c>
      <c r="I185" s="5">
        <v>11.42</v>
      </c>
      <c r="J185" s="5">
        <v>0</v>
      </c>
      <c r="K185" s="5">
        <v>0</v>
      </c>
      <c r="L185" s="5">
        <v>0</v>
      </c>
      <c r="M185" s="5">
        <v>0</v>
      </c>
      <c r="N185" s="6">
        <v>-0.20931249505889793</v>
      </c>
      <c r="O185" s="6">
        <v>-0.70024557277255117</v>
      </c>
      <c r="P185" s="6">
        <v>-7.6735315044667565E-3</v>
      </c>
      <c r="Q185" s="6">
        <v>0.32446240809550164</v>
      </c>
      <c r="R185" s="7">
        <v>19.55400966183575</v>
      </c>
      <c r="S185" s="7">
        <v>12.492839506172841</v>
      </c>
      <c r="T185" s="5">
        <v>0.48141756095775656</v>
      </c>
      <c r="U185" s="5">
        <v>-8.7549504767913108E-2</v>
      </c>
      <c r="V185" s="5">
        <v>-0.23824664154521472</v>
      </c>
      <c r="W185" s="5">
        <v>-0.62613143667136817</v>
      </c>
      <c r="X185" s="5">
        <v>-4.285027980090228E-3</v>
      </c>
    </row>
    <row r="186" spans="1:24">
      <c r="A186" s="3">
        <v>184</v>
      </c>
      <c r="B186" s="3" t="s">
        <v>420</v>
      </c>
      <c r="C186" s="3" t="s">
        <v>421</v>
      </c>
      <c r="D186" s="4">
        <v>12455.94</v>
      </c>
      <c r="E186" s="3" t="s">
        <v>80</v>
      </c>
      <c r="F186" s="3">
        <v>18950</v>
      </c>
      <c r="G186" s="5">
        <v>-15.02</v>
      </c>
      <c r="H186" s="5">
        <v>35.94</v>
      </c>
      <c r="I186" s="5">
        <v>33.92</v>
      </c>
      <c r="J186" s="5">
        <v>0</v>
      </c>
      <c r="K186" s="5">
        <v>0</v>
      </c>
      <c r="L186" s="5">
        <v>0</v>
      </c>
      <c r="M186" s="5">
        <v>0</v>
      </c>
      <c r="N186" s="6">
        <v>-6.467918117781557E-2</v>
      </c>
      <c r="O186" s="6">
        <v>4.135617223589709E-2</v>
      </c>
      <c r="P186" s="6">
        <v>-8.6441488960287222E-2</v>
      </c>
      <c r="Q186" s="6">
        <v>-0.75577515627082337</v>
      </c>
      <c r="R186" s="7">
        <v>30.380341463414634</v>
      </c>
      <c r="S186" s="7">
        <v>20.759899999999998</v>
      </c>
      <c r="T186" s="5">
        <v>0.64282250477063074</v>
      </c>
      <c r="U186" s="5">
        <v>-8.7549504767913108E-2</v>
      </c>
      <c r="V186" s="5">
        <v>-0.3305831538561374</v>
      </c>
      <c r="W186" s="5">
        <v>-0.93389116022591179</v>
      </c>
      <c r="X186" s="5">
        <v>-8.3939863489734812E-3</v>
      </c>
    </row>
    <row r="187" spans="1:24">
      <c r="A187" s="3">
        <v>185</v>
      </c>
      <c r="B187" s="3" t="s">
        <v>422</v>
      </c>
      <c r="C187" s="3" t="s">
        <v>423</v>
      </c>
      <c r="D187" s="4">
        <v>23646.84</v>
      </c>
      <c r="E187" s="3" t="s">
        <v>60</v>
      </c>
      <c r="F187" s="3">
        <v>304000</v>
      </c>
      <c r="G187" s="5">
        <v>4.29</v>
      </c>
      <c r="H187" s="5">
        <v>13.64</v>
      </c>
      <c r="I187" s="5">
        <v>29.64</v>
      </c>
      <c r="J187" s="5">
        <v>3.6796216935126358</v>
      </c>
      <c r="K187" s="5">
        <v>1.9452023386449691</v>
      </c>
      <c r="L187" s="5">
        <v>-2.3824451410658254</v>
      </c>
      <c r="M187" s="5">
        <v>-3.1591737545564991</v>
      </c>
      <c r="N187" s="6">
        <v>0.46559201990625387</v>
      </c>
      <c r="O187" s="6">
        <v>0.55448888731010149</v>
      </c>
      <c r="P187" s="6">
        <v>-6.8347398637619234E-3</v>
      </c>
      <c r="Q187" s="6">
        <v>0.24831436251101627</v>
      </c>
      <c r="R187" s="7">
        <v>15.187437379576108</v>
      </c>
      <c r="S187" s="7">
        <v>11.867924717691343</v>
      </c>
      <c r="T187" s="5">
        <v>1.7597357743483918E-2</v>
      </c>
      <c r="U187" s="5">
        <v>-0.10150192869642935</v>
      </c>
      <c r="V187" s="5">
        <v>0.42053011408586827</v>
      </c>
      <c r="W187" s="5">
        <v>-0.50612977210955412</v>
      </c>
      <c r="X187" s="5">
        <v>-9.1425927465416112E-3</v>
      </c>
    </row>
    <row r="188" spans="1:24">
      <c r="A188" s="3">
        <v>186</v>
      </c>
      <c r="B188" s="3" t="s">
        <v>424</v>
      </c>
      <c r="C188" s="3" t="s">
        <v>425</v>
      </c>
      <c r="D188" s="4">
        <v>10139.74</v>
      </c>
      <c r="E188" s="3" t="s">
        <v>42</v>
      </c>
      <c r="F188" s="3">
        <v>53800</v>
      </c>
      <c r="G188" s="5">
        <v>1.51</v>
      </c>
      <c r="H188" s="5">
        <v>6.11</v>
      </c>
      <c r="I188" s="5">
        <v>-13.92</v>
      </c>
      <c r="J188" s="5">
        <v>-1.5587823725548011</v>
      </c>
      <c r="K188" s="5">
        <v>-0.57716860683439952</v>
      </c>
      <c r="L188" s="5">
        <v>3.0124912774798673</v>
      </c>
      <c r="M188" s="5">
        <v>0.99745767897772009</v>
      </c>
      <c r="N188" s="6">
        <v>-0.14113281011150186</v>
      </c>
      <c r="O188" s="6">
        <v>1.462748551738013</v>
      </c>
      <c r="P188" s="6">
        <v>-0.20082270354072196</v>
      </c>
      <c r="Q188" s="6">
        <v>0.14140204778426271</v>
      </c>
      <c r="R188" s="7">
        <v>6.187937484361937</v>
      </c>
      <c r="S188" s="7">
        <v>5.585095015147342</v>
      </c>
      <c r="T188" s="5">
        <v>-0.22731486878759416</v>
      </c>
      <c r="U188" s="5">
        <v>-6.1301349459703294E-2</v>
      </c>
      <c r="V188" s="5">
        <v>0.10669087360347659</v>
      </c>
      <c r="W188" s="5">
        <v>0.67719070507905044</v>
      </c>
      <c r="X188" s="5">
        <v>-1.8288775957795989E-2</v>
      </c>
    </row>
    <row r="189" spans="1:24">
      <c r="A189" s="3">
        <v>187</v>
      </c>
      <c r="B189" s="3" t="s">
        <v>426</v>
      </c>
      <c r="C189" s="3" t="s">
        <v>427</v>
      </c>
      <c r="D189" s="4">
        <v>2412.8000000000002</v>
      </c>
      <c r="E189" s="3">
        <v>0</v>
      </c>
      <c r="F189" s="3">
        <v>8560</v>
      </c>
      <c r="G189" s="5">
        <v>0</v>
      </c>
      <c r="H189" s="5">
        <v>21.94</v>
      </c>
      <c r="I189" s="5">
        <v>22.11</v>
      </c>
      <c r="J189" s="5">
        <v>-3.3133335881071591</v>
      </c>
      <c r="K189" s="5">
        <v>-2.2408963585434205</v>
      </c>
      <c r="L189" s="5">
        <v>-1.7824427480916061</v>
      </c>
      <c r="M189" s="5">
        <v>-1.9338282467234902</v>
      </c>
      <c r="N189" s="6">
        <v>-1.6909814323607427E-3</v>
      </c>
      <c r="O189" s="6">
        <v>0.10057194960212201</v>
      </c>
      <c r="P189" s="6">
        <v>5.3974635278514579E-2</v>
      </c>
      <c r="Q189" s="6">
        <v>0.44532493368700266</v>
      </c>
      <c r="R189" s="7">
        <v>9.3762872576069629</v>
      </c>
      <c r="S189" s="7">
        <v>7.5165109034267914</v>
      </c>
      <c r="T189" s="5">
        <v>0.14107263293648944</v>
      </c>
      <c r="U189" s="5">
        <v>-0.19787022329878923</v>
      </c>
      <c r="V189" s="5">
        <v>0.13173113105439965</v>
      </c>
      <c r="W189" s="5">
        <v>4.8177068931975903E-2</v>
      </c>
      <c r="X189" s="5">
        <v>-2.8311831672456669E-2</v>
      </c>
    </row>
    <row r="190" spans="1:24">
      <c r="A190" s="3">
        <v>188</v>
      </c>
      <c r="B190" s="3" t="s">
        <v>428</v>
      </c>
      <c r="C190" s="3" t="s">
        <v>429</v>
      </c>
      <c r="D190" s="4">
        <v>4123.6000000000004</v>
      </c>
      <c r="E190" s="3">
        <v>0</v>
      </c>
      <c r="F190" s="3">
        <v>84500</v>
      </c>
      <c r="G190" s="5">
        <v>-6.22</v>
      </c>
      <c r="H190" s="5">
        <v>-0.94</v>
      </c>
      <c r="I190" s="5">
        <v>60.95</v>
      </c>
      <c r="J190" s="5">
        <v>0</v>
      </c>
      <c r="K190" s="5">
        <v>0</v>
      </c>
      <c r="L190" s="5">
        <v>0</v>
      </c>
      <c r="M190" s="5">
        <v>0</v>
      </c>
      <c r="N190" s="6">
        <v>-0.12658599282180619</v>
      </c>
      <c r="O190" s="6">
        <v>0.42795130468522652</v>
      </c>
      <c r="P190" s="6">
        <v>0.14562518187991075</v>
      </c>
      <c r="Q190" s="6">
        <v>-0.28271413328159861</v>
      </c>
      <c r="R190" s="7">
        <v>15.590170132325142</v>
      </c>
      <c r="S190" s="7">
        <v>11.714772727272727</v>
      </c>
      <c r="T190" s="5">
        <v>0.2724823252382339</v>
      </c>
      <c r="U190" s="5">
        <v>-8.7549504767913108E-2</v>
      </c>
      <c r="V190" s="5">
        <v>-1.2758209060746775E-2</v>
      </c>
      <c r="W190" s="5">
        <v>-0.51052973185307449</v>
      </c>
      <c r="X190" s="5">
        <v>-3.4398596665759396E-2</v>
      </c>
    </row>
    <row r="191" spans="1:24">
      <c r="A191" s="3">
        <v>189</v>
      </c>
      <c r="B191" s="3" t="s">
        <v>430</v>
      </c>
      <c r="C191" s="3" t="s">
        <v>431</v>
      </c>
      <c r="D191" s="4">
        <v>3292.2</v>
      </c>
      <c r="E191" s="3">
        <v>0</v>
      </c>
      <c r="F191" s="3">
        <v>5310</v>
      </c>
      <c r="G191" s="5">
        <v>-3.63</v>
      </c>
      <c r="H191" s="5">
        <v>-3.1</v>
      </c>
      <c r="I191" s="5">
        <v>19.190000000000001</v>
      </c>
      <c r="J191" s="5">
        <v>-1.4886496145866457</v>
      </c>
      <c r="K191" s="5">
        <v>0</v>
      </c>
      <c r="L191" s="5">
        <v>1.0862697943628152</v>
      </c>
      <c r="M191" s="5">
        <v>0</v>
      </c>
      <c r="N191" s="6">
        <v>-4.0277018407144155E-3</v>
      </c>
      <c r="O191" s="6">
        <v>-3.8175080493287161E-2</v>
      </c>
      <c r="P191" s="6">
        <v>-3.8457566368993376E-2</v>
      </c>
      <c r="Q191" s="6">
        <v>-0.14578701172468259</v>
      </c>
      <c r="R191" s="7">
        <v>6.6375000000000002</v>
      </c>
      <c r="S191" s="7">
        <v>5.7405405405405405</v>
      </c>
      <c r="T191" s="5">
        <v>-2.5626293792598474E-2</v>
      </c>
      <c r="U191" s="5">
        <v>-8.7701825849532317E-2</v>
      </c>
      <c r="V191" s="5">
        <v>-0.11683453161938048</v>
      </c>
      <c r="W191" s="5">
        <v>0.57765158407780159</v>
      </c>
      <c r="X191" s="5">
        <v>-4.1851831968441999E-2</v>
      </c>
    </row>
    <row r="192" spans="1:24">
      <c r="A192" s="3">
        <v>190</v>
      </c>
      <c r="B192" s="3" t="s">
        <v>432</v>
      </c>
      <c r="C192" s="3" t="s">
        <v>433</v>
      </c>
      <c r="D192" s="4">
        <v>3002.03</v>
      </c>
      <c r="E192" s="3">
        <v>0</v>
      </c>
      <c r="F192" s="3">
        <v>9790</v>
      </c>
      <c r="G192" s="5">
        <v>-5.87</v>
      </c>
      <c r="H192" s="5">
        <v>22.38</v>
      </c>
      <c r="I192" s="5">
        <v>18.670000000000002</v>
      </c>
      <c r="J192" s="5">
        <v>-3.0769230769230771</v>
      </c>
      <c r="K192" s="5">
        <v>-3.170731707317076</v>
      </c>
      <c r="L192" s="5">
        <v>-9.4999999999999964</v>
      </c>
      <c r="M192" s="5">
        <v>-10.869565217391308</v>
      </c>
      <c r="N192" s="6">
        <v>0.37585900207526235</v>
      </c>
      <c r="O192" s="6">
        <v>1.73519585080762</v>
      </c>
      <c r="P192" s="6">
        <v>-0.26591339860028046</v>
      </c>
      <c r="Q192" s="6">
        <v>0.20374879664760179</v>
      </c>
      <c r="R192" s="7">
        <v>11.05720073664825</v>
      </c>
      <c r="S192" s="7">
        <v>7.3220243902439028</v>
      </c>
      <c r="T192" s="5">
        <v>0.24831931021481216</v>
      </c>
      <c r="U192" s="5">
        <v>-0.4300342364145866</v>
      </c>
      <c r="V192" s="5">
        <v>0.45334781561121013</v>
      </c>
      <c r="W192" s="5">
        <v>-3.5330338837347618E-2</v>
      </c>
      <c r="X192" s="5">
        <v>-5.1906861314418642E-2</v>
      </c>
    </row>
    <row r="193" spans="1:24">
      <c r="A193" s="3">
        <v>191</v>
      </c>
      <c r="B193" s="3" t="s">
        <v>434</v>
      </c>
      <c r="C193" s="3" t="s">
        <v>435</v>
      </c>
      <c r="D193" s="4">
        <v>37304.18</v>
      </c>
      <c r="E193" s="3" t="s">
        <v>230</v>
      </c>
      <c r="F193" s="3">
        <v>33500</v>
      </c>
      <c r="G193" s="5">
        <v>-3.18</v>
      </c>
      <c r="H193" s="5">
        <v>-9.09</v>
      </c>
      <c r="I193" s="5">
        <v>-17.18</v>
      </c>
      <c r="J193" s="5">
        <v>0</v>
      </c>
      <c r="K193" s="5">
        <v>0</v>
      </c>
      <c r="L193" s="5">
        <v>0</v>
      </c>
      <c r="M193" s="5">
        <v>0</v>
      </c>
      <c r="N193" s="6">
        <v>-9.0124484709220257E-2</v>
      </c>
      <c r="O193" s="6">
        <v>3.0904847660503464E-2</v>
      </c>
      <c r="P193" s="6">
        <v>-0.16944883924536069</v>
      </c>
      <c r="Q193" s="6">
        <v>1.5969867183784767</v>
      </c>
      <c r="R193" s="7">
        <v>6.3417784570294904</v>
      </c>
      <c r="S193" s="7">
        <v>5.7657690797750831</v>
      </c>
      <c r="T193" s="5">
        <v>-0.28492468310385943</v>
      </c>
      <c r="U193" s="5">
        <v>-8.7549504767913108E-2</v>
      </c>
      <c r="V193" s="5">
        <v>0.23836614842517995</v>
      </c>
      <c r="W193" s="5">
        <v>0.61842451528317088</v>
      </c>
      <c r="X193" s="5">
        <v>-5.4907628124850005E-2</v>
      </c>
    </row>
    <row r="194" spans="1:24">
      <c r="A194" s="3">
        <v>192</v>
      </c>
      <c r="B194" s="3" t="s">
        <v>436</v>
      </c>
      <c r="C194" s="3" t="s">
        <v>437</v>
      </c>
      <c r="D194" s="4">
        <v>54646.7</v>
      </c>
      <c r="E194" s="3" t="s">
        <v>39</v>
      </c>
      <c r="F194" s="3">
        <v>363000</v>
      </c>
      <c r="G194" s="5">
        <v>7.72</v>
      </c>
      <c r="H194" s="5">
        <v>13.62</v>
      </c>
      <c r="I194" s="5">
        <v>11.35</v>
      </c>
      <c r="J194" s="5">
        <v>2.2248601153691538</v>
      </c>
      <c r="K194" s="5">
        <v>1.4291630276072054</v>
      </c>
      <c r="L194" s="5">
        <v>-0.43462068252732022</v>
      </c>
      <c r="M194" s="5">
        <v>0.27928950442737133</v>
      </c>
      <c r="N194" s="6">
        <v>0.26648397798952178</v>
      </c>
      <c r="O194" s="6">
        <v>0.28667861005330608</v>
      </c>
      <c r="P194" s="6">
        <v>8.3989335129111178E-2</v>
      </c>
      <c r="Q194" s="6">
        <v>0.19192467248708522</v>
      </c>
      <c r="R194" s="7">
        <v>9.7803450621040202</v>
      </c>
      <c r="S194" s="7">
        <v>8.2357914598803053</v>
      </c>
      <c r="T194" s="5">
        <v>-0.15222959851936302</v>
      </c>
      <c r="U194" s="5">
        <v>-4.7810838835755126E-2</v>
      </c>
      <c r="V194" s="5">
        <v>0.28304888973671588</v>
      </c>
      <c r="W194" s="5">
        <v>-4.9574930235393791E-2</v>
      </c>
      <c r="X194" s="5">
        <v>-6.5704650831535788E-2</v>
      </c>
    </row>
    <row r="195" spans="1:24">
      <c r="A195" s="3">
        <v>193</v>
      </c>
      <c r="B195" s="3" t="s">
        <v>438</v>
      </c>
      <c r="C195" s="3" t="s">
        <v>439</v>
      </c>
      <c r="D195" s="4">
        <v>8060</v>
      </c>
      <c r="E195" s="3" t="s">
        <v>172</v>
      </c>
      <c r="F195" s="3">
        <v>20150</v>
      </c>
      <c r="G195" s="5">
        <v>-3.82</v>
      </c>
      <c r="H195" s="5">
        <v>-8.82</v>
      </c>
      <c r="I195" s="5">
        <v>26.1</v>
      </c>
      <c r="J195" s="5">
        <v>0.73372974742240693</v>
      </c>
      <c r="K195" s="5">
        <v>0.71760322564180523</v>
      </c>
      <c r="L195" s="5">
        <v>0.1511256524109994</v>
      </c>
      <c r="M195" s="5">
        <v>0.16148711691668094</v>
      </c>
      <c r="N195" s="6">
        <v>-7.0478908188585598E-2</v>
      </c>
      <c r="O195" s="6">
        <v>5.7889578163771716E-2</v>
      </c>
      <c r="P195" s="6">
        <v>-0.11836476426799007</v>
      </c>
      <c r="Q195" s="6">
        <v>-0.20098387096774192</v>
      </c>
      <c r="R195" s="7">
        <v>6.2692511122864882</v>
      </c>
      <c r="S195" s="7">
        <v>5.7755006986492781</v>
      </c>
      <c r="T195" s="5">
        <v>-3.6171431927627271E-2</v>
      </c>
      <c r="U195" s="5">
        <v>-6.634335865281249E-2</v>
      </c>
      <c r="V195" s="5">
        <v>-0.19973419574450074</v>
      </c>
      <c r="W195" s="5">
        <v>0.62844891054790608</v>
      </c>
      <c r="X195" s="5">
        <v>-7.2453605667613608E-2</v>
      </c>
    </row>
    <row r="196" spans="1:24">
      <c r="A196" s="3">
        <v>194</v>
      </c>
      <c r="B196" s="3" t="s">
        <v>440</v>
      </c>
      <c r="C196" s="3" t="s">
        <v>441</v>
      </c>
      <c r="D196" s="4">
        <v>84920</v>
      </c>
      <c r="E196" s="3" t="s">
        <v>94</v>
      </c>
      <c r="F196" s="3">
        <v>9650</v>
      </c>
      <c r="G196" s="5">
        <v>0.1</v>
      </c>
      <c r="H196" s="5">
        <v>26.47</v>
      </c>
      <c r="I196" s="5">
        <v>55.39</v>
      </c>
      <c r="J196" s="5">
        <v>1.7674445133645689</v>
      </c>
      <c r="K196" s="5">
        <v>0.56198707802628256</v>
      </c>
      <c r="L196" s="5">
        <v>-2.7882741925960963</v>
      </c>
      <c r="M196" s="5">
        <v>1.1910084878224092</v>
      </c>
      <c r="N196" s="6">
        <v>-0.21208690532265659</v>
      </c>
      <c r="O196" s="6">
        <v>-0.59707300989166279</v>
      </c>
      <c r="P196" s="6">
        <v>-0.1050050635892605</v>
      </c>
      <c r="Q196" s="6">
        <v>1.1849305228450306</v>
      </c>
      <c r="R196" s="7">
        <v>32.235533488209661</v>
      </c>
      <c r="S196" s="7">
        <v>16.035621285908782</v>
      </c>
      <c r="T196" s="5">
        <v>0.35912745705500637</v>
      </c>
      <c r="U196" s="5">
        <v>-7.6625918485057967E-2</v>
      </c>
      <c r="V196" s="5">
        <v>-4.3992527247923241E-2</v>
      </c>
      <c r="W196" s="5">
        <v>-0.86143681498772795</v>
      </c>
      <c r="X196" s="5">
        <v>-8.927158612939351E-2</v>
      </c>
    </row>
    <row r="197" spans="1:24">
      <c r="A197" s="3">
        <v>195</v>
      </c>
      <c r="B197" s="3" t="s">
        <v>442</v>
      </c>
      <c r="C197" s="3" t="s">
        <v>443</v>
      </c>
      <c r="D197" s="4">
        <v>3283.2</v>
      </c>
      <c r="E197" s="3">
        <v>0</v>
      </c>
      <c r="F197" s="3">
        <v>10610</v>
      </c>
      <c r="G197" s="5">
        <v>22.52</v>
      </c>
      <c r="H197" s="5">
        <v>51.36</v>
      </c>
      <c r="I197" s="5">
        <v>25.86</v>
      </c>
      <c r="J197" s="5">
        <v>0</v>
      </c>
      <c r="K197" s="5">
        <v>0</v>
      </c>
      <c r="L197" s="5">
        <v>0</v>
      </c>
      <c r="M197" s="5">
        <v>0</v>
      </c>
      <c r="N197" s="6">
        <v>0.44917153996101367</v>
      </c>
      <c r="O197" s="6">
        <v>2.5968567251461989</v>
      </c>
      <c r="P197" s="6">
        <v>-0.96783321150097468</v>
      </c>
      <c r="Q197" s="6">
        <v>1.2696911549707601</v>
      </c>
      <c r="R197" s="7">
        <v>21.887999999999998</v>
      </c>
      <c r="S197" s="7">
        <v>17.747027027027027</v>
      </c>
      <c r="T197" s="5">
        <v>-4.0111307616274419E-2</v>
      </c>
      <c r="U197" s="5">
        <v>-8.7549504767913108E-2</v>
      </c>
      <c r="V197" s="5">
        <v>0.54346810646977461</v>
      </c>
      <c r="W197" s="5">
        <v>-0.80271071305961206</v>
      </c>
      <c r="X197" s="5">
        <v>-9.3153221020269239E-2</v>
      </c>
    </row>
    <row r="198" spans="1:24">
      <c r="A198" s="3">
        <v>196</v>
      </c>
      <c r="B198" s="3" t="s">
        <v>444</v>
      </c>
      <c r="C198" s="3" t="s">
        <v>445</v>
      </c>
      <c r="D198" s="4">
        <v>5637.26</v>
      </c>
      <c r="E198" s="3" t="s">
        <v>80</v>
      </c>
      <c r="F198" s="3">
        <v>10860</v>
      </c>
      <c r="G198" s="5">
        <v>-5.73</v>
      </c>
      <c r="H198" s="5">
        <v>-10.32</v>
      </c>
      <c r="I198" s="5">
        <v>-6.06</v>
      </c>
      <c r="J198" s="5">
        <v>9.565217391304337</v>
      </c>
      <c r="K198" s="5">
        <v>10.569105691056912</v>
      </c>
      <c r="L198" s="5">
        <v>22.705314009661826</v>
      </c>
      <c r="M198" s="5">
        <v>8.9968976215098131</v>
      </c>
      <c r="N198" s="6">
        <v>-0.63657521561893549</v>
      </c>
      <c r="O198" s="6">
        <v>0.16820050875780077</v>
      </c>
      <c r="P198" s="6">
        <v>-0.31842952072460734</v>
      </c>
      <c r="Q198" s="6">
        <v>-0.32899316334531314</v>
      </c>
      <c r="R198" s="7">
        <v>14.795958005249345</v>
      </c>
      <c r="S198" s="7">
        <v>10.696888045540797</v>
      </c>
      <c r="T198" s="5">
        <v>-0.18325851374239158</v>
      </c>
      <c r="U198" s="5">
        <v>0.53702376170700172</v>
      </c>
      <c r="V198" s="5">
        <v>-0.67282045757090581</v>
      </c>
      <c r="W198" s="5">
        <v>-0.43985241775721523</v>
      </c>
      <c r="X198" s="5">
        <v>-9.3586913649097353E-2</v>
      </c>
    </row>
    <row r="199" spans="1:24">
      <c r="A199" s="3">
        <v>197</v>
      </c>
      <c r="B199" s="3" t="s">
        <v>446</v>
      </c>
      <c r="C199" s="3" t="s">
        <v>447</v>
      </c>
      <c r="D199" s="4">
        <v>31345.71</v>
      </c>
      <c r="E199" s="3" t="s">
        <v>42</v>
      </c>
      <c r="F199" s="3">
        <v>189700</v>
      </c>
      <c r="G199" s="5">
        <v>38.47</v>
      </c>
      <c r="H199" s="5">
        <v>118.8</v>
      </c>
      <c r="I199" s="5">
        <v>91.62</v>
      </c>
      <c r="J199" s="5">
        <v>-1.4520806241872575</v>
      </c>
      <c r="K199" s="5">
        <v>2.9781931464174516</v>
      </c>
      <c r="L199" s="5">
        <v>-15.295397489539752</v>
      </c>
      <c r="M199" s="5">
        <v>-15.172312927839393</v>
      </c>
      <c r="N199" s="6">
        <v>-0.1739226835187335</v>
      </c>
      <c r="O199" s="6">
        <v>0.37681360543436404</v>
      </c>
      <c r="P199" s="6">
        <v>0.1080332842995102</v>
      </c>
      <c r="Q199" s="6">
        <v>0.87613711732801713</v>
      </c>
      <c r="R199" s="7">
        <v>20.644859813084111</v>
      </c>
      <c r="S199" s="7">
        <v>13.181543313709</v>
      </c>
      <c r="T199" s="5">
        <v>0.59250048277435252</v>
      </c>
      <c r="U199" s="5">
        <v>-0.44880728872040521</v>
      </c>
      <c r="V199" s="5">
        <v>0.23857430679627611</v>
      </c>
      <c r="W199" s="5">
        <v>-0.66851719646598129</v>
      </c>
      <c r="X199" s="5">
        <v>-0.10454814471599616</v>
      </c>
    </row>
    <row r="200" spans="1:24">
      <c r="A200" s="3">
        <v>198</v>
      </c>
      <c r="B200" s="3" t="s">
        <v>448</v>
      </c>
      <c r="C200" s="3" t="s">
        <v>449</v>
      </c>
      <c r="D200" s="4">
        <v>1934.51</v>
      </c>
      <c r="E200" s="3">
        <v>0</v>
      </c>
      <c r="F200" s="3">
        <v>6990</v>
      </c>
      <c r="G200" s="5">
        <v>2.79</v>
      </c>
      <c r="H200" s="5">
        <v>12.74</v>
      </c>
      <c r="I200" s="5">
        <v>13.47</v>
      </c>
      <c r="J200" s="5">
        <v>3.4674063800277377</v>
      </c>
      <c r="K200" s="5">
        <v>0</v>
      </c>
      <c r="L200" s="5">
        <v>4.2499999999999982</v>
      </c>
      <c r="M200" s="5">
        <v>0</v>
      </c>
      <c r="N200" s="6">
        <v>3.4618585584980176E-2</v>
      </c>
      <c r="O200" s="6">
        <v>3.302645114266662E-2</v>
      </c>
      <c r="P200" s="6">
        <v>-8.1819168678373341E-2</v>
      </c>
      <c r="Q200" s="6">
        <v>9.7451034111997348E-2</v>
      </c>
      <c r="R200" s="7">
        <v>9.0962994310434002</v>
      </c>
      <c r="S200" s="7">
        <v>7.616181102362205</v>
      </c>
      <c r="T200" s="5">
        <v>-4.647854847387338E-2</v>
      </c>
      <c r="U200" s="5">
        <v>-1.3895869914823028E-2</v>
      </c>
      <c r="V200" s="5">
        <v>-3.881049912225961E-2</v>
      </c>
      <c r="W200" s="5">
        <v>5.8966298500981923E-2</v>
      </c>
      <c r="X200" s="5">
        <v>-0.10683691241222477</v>
      </c>
    </row>
    <row r="201" spans="1:24">
      <c r="A201" s="3">
        <v>199</v>
      </c>
      <c r="B201" s="3" t="s">
        <v>450</v>
      </c>
      <c r="C201" s="3" t="s">
        <v>451</v>
      </c>
      <c r="D201" s="4">
        <v>16235.86</v>
      </c>
      <c r="E201" s="3" t="s">
        <v>60</v>
      </c>
      <c r="F201" s="3">
        <v>33650</v>
      </c>
      <c r="G201" s="5">
        <v>1.51</v>
      </c>
      <c r="H201" s="5">
        <v>0.15</v>
      </c>
      <c r="I201" s="5">
        <v>100.06</v>
      </c>
      <c r="J201" s="5">
        <v>-3.7896297163141357</v>
      </c>
      <c r="K201" s="5">
        <v>1.2131322665378974</v>
      </c>
      <c r="L201" s="5">
        <v>-4.6185558380680281</v>
      </c>
      <c r="M201" s="5">
        <v>-1.8350766561566867</v>
      </c>
      <c r="N201" s="6">
        <v>9.6724164904107332E-2</v>
      </c>
      <c r="O201" s="6">
        <v>0.51881329353665273</v>
      </c>
      <c r="P201" s="6">
        <v>-0.22510787848626435</v>
      </c>
      <c r="Q201" s="6">
        <v>0.26855306709961774</v>
      </c>
      <c r="R201" s="7">
        <v>17.810875741851969</v>
      </c>
      <c r="S201" s="7">
        <v>13.795914552283193</v>
      </c>
      <c r="T201" s="5">
        <v>0.33253029953405117</v>
      </c>
      <c r="U201" s="5">
        <v>-0.17668107179879547</v>
      </c>
      <c r="V201" s="5">
        <v>6.2921504782174897E-2</v>
      </c>
      <c r="W201" s="5">
        <v>-0.63895509093415348</v>
      </c>
      <c r="X201" s="5">
        <v>-0.111122734981416</v>
      </c>
    </row>
    <row r="202" spans="1:24">
      <c r="A202" s="3">
        <v>200</v>
      </c>
      <c r="B202" s="3" t="s">
        <v>452</v>
      </c>
      <c r="C202" s="3" t="s">
        <v>453</v>
      </c>
      <c r="D202" s="4">
        <v>8900</v>
      </c>
      <c r="E202" s="3" t="s">
        <v>274</v>
      </c>
      <c r="F202" s="3">
        <v>22250</v>
      </c>
      <c r="G202" s="5">
        <v>-0.67</v>
      </c>
      <c r="H202" s="5">
        <v>6.08</v>
      </c>
      <c r="I202" s="5">
        <v>12.09</v>
      </c>
      <c r="J202" s="5">
        <v>1.5893546677434811</v>
      </c>
      <c r="K202" s="5">
        <v>2.0832595217006311</v>
      </c>
      <c r="L202" s="5">
        <v>2.2742589295593252</v>
      </c>
      <c r="M202" s="5">
        <v>0.73806239982108224</v>
      </c>
      <c r="N202" s="6">
        <v>4.100674157303371E-2</v>
      </c>
      <c r="O202" s="6">
        <v>0.1109</v>
      </c>
      <c r="P202" s="6">
        <v>-0.10548651685393258</v>
      </c>
      <c r="Q202" s="6">
        <v>-4.751685393258427E-3</v>
      </c>
      <c r="R202" s="7">
        <v>8.7531226027262523</v>
      </c>
      <c r="S202" s="7">
        <v>8.2331174838112862</v>
      </c>
      <c r="T202" s="5">
        <v>-4.2308013739033874E-2</v>
      </c>
      <c r="U202" s="5">
        <v>-6.364528950605795E-3</v>
      </c>
      <c r="V202" s="5">
        <v>-6.0192777412413856E-2</v>
      </c>
      <c r="W202" s="5">
        <v>2.8066964994498643E-2</v>
      </c>
      <c r="X202" s="5">
        <v>-0.12235037342492695</v>
      </c>
    </row>
    <row r="203" spans="1:24">
      <c r="A203" s="3">
        <v>201</v>
      </c>
      <c r="B203" s="3" t="s">
        <v>454</v>
      </c>
      <c r="C203" s="3" t="s">
        <v>455</v>
      </c>
      <c r="D203" s="4">
        <v>1958.73</v>
      </c>
      <c r="E203" s="3">
        <v>0</v>
      </c>
      <c r="F203" s="3">
        <v>12370</v>
      </c>
      <c r="G203" s="5">
        <v>0.24</v>
      </c>
      <c r="H203" s="5">
        <v>-1.83</v>
      </c>
      <c r="I203" s="5">
        <v>-0.96</v>
      </c>
      <c r="J203" s="5">
        <v>0</v>
      </c>
      <c r="K203" s="5">
        <v>0</v>
      </c>
      <c r="L203" s="5">
        <v>0</v>
      </c>
      <c r="M203" s="5">
        <v>0</v>
      </c>
      <c r="N203" s="6">
        <v>-2.2560536674273636E-2</v>
      </c>
      <c r="O203" s="6">
        <v>-0.11729539038050166</v>
      </c>
      <c r="P203" s="6">
        <v>2.1728364807809143E-2</v>
      </c>
      <c r="Q203" s="6">
        <v>0.22615674442113001</v>
      </c>
      <c r="R203" s="7">
        <v>6.0083742331288343</v>
      </c>
      <c r="S203" s="7">
        <v>5.4866386554621851</v>
      </c>
      <c r="T203" s="5">
        <v>-0.20293930760234669</v>
      </c>
      <c r="U203" s="5">
        <v>-8.7549504767913108E-2</v>
      </c>
      <c r="V203" s="5">
        <v>-7.519320862828683E-3</v>
      </c>
      <c r="W203" s="5">
        <v>0.72751762601880754</v>
      </c>
      <c r="X203" s="5">
        <v>-0.1232684787927712</v>
      </c>
    </row>
    <row r="204" spans="1:24">
      <c r="A204" s="3">
        <v>202</v>
      </c>
      <c r="B204" s="3" t="s">
        <v>456</v>
      </c>
      <c r="C204" s="3" t="s">
        <v>457</v>
      </c>
      <c r="D204" s="4">
        <v>93479.47</v>
      </c>
      <c r="E204" s="3" t="s">
        <v>458</v>
      </c>
      <c r="F204" s="3">
        <v>36350</v>
      </c>
      <c r="G204" s="5">
        <v>4.91</v>
      </c>
      <c r="H204" s="5">
        <v>10.49</v>
      </c>
      <c r="I204" s="5">
        <v>16.13</v>
      </c>
      <c r="J204" s="5">
        <v>1.0965455126529022</v>
      </c>
      <c r="K204" s="5">
        <v>0.5814136207926035</v>
      </c>
      <c r="L204" s="5">
        <v>0.54811692495169151</v>
      </c>
      <c r="M204" s="5">
        <v>2.0890577269522925</v>
      </c>
      <c r="N204" s="6">
        <v>-6.5920142679456784E-2</v>
      </c>
      <c r="O204" s="6">
        <v>2.0880092709126399E-2</v>
      </c>
      <c r="P204" s="6">
        <v>1.8832691285049007E-2</v>
      </c>
      <c r="Q204" s="6">
        <v>0.11007593432012398</v>
      </c>
      <c r="R204" s="7">
        <v>7.7385524983629566</v>
      </c>
      <c r="S204" s="7">
        <v>7.1721305752544744</v>
      </c>
      <c r="T204" s="5">
        <v>-9.6476387807362785E-2</v>
      </c>
      <c r="U204" s="5">
        <v>-3.1941142844877285E-2</v>
      </c>
      <c r="V204" s="5">
        <v>-3.6603922166079279E-2</v>
      </c>
      <c r="W204" s="5">
        <v>0.23190024638357085</v>
      </c>
      <c r="X204" s="5">
        <v>-0.12925066637509258</v>
      </c>
    </row>
    <row r="205" spans="1:24">
      <c r="A205" s="3">
        <v>203</v>
      </c>
      <c r="B205" s="3" t="s">
        <v>459</v>
      </c>
      <c r="C205" s="3" t="s">
        <v>460</v>
      </c>
      <c r="D205" s="4">
        <v>18411.97</v>
      </c>
      <c r="E205" s="3" t="s">
        <v>83</v>
      </c>
      <c r="F205" s="3">
        <v>60600</v>
      </c>
      <c r="G205" s="5">
        <v>13.91</v>
      </c>
      <c r="H205" s="5">
        <v>110.78</v>
      </c>
      <c r="I205" s="5">
        <v>89.67</v>
      </c>
      <c r="J205" s="5">
        <v>-4.8890833112689496</v>
      </c>
      <c r="K205" s="5">
        <v>-5.1055276381909547</v>
      </c>
      <c r="L205" s="5">
        <v>5.6974675884327031</v>
      </c>
      <c r="M205" s="5">
        <v>-3.67029548989114</v>
      </c>
      <c r="N205" s="6">
        <v>0.16316287719347794</v>
      </c>
      <c r="O205" s="6">
        <v>0.34901153977548299</v>
      </c>
      <c r="P205" s="6">
        <v>0.63461487282458096</v>
      </c>
      <c r="Q205" s="6">
        <v>-4.671617974611082</v>
      </c>
      <c r="R205" s="7">
        <v>31.943043025676616</v>
      </c>
      <c r="S205" s="7">
        <v>29.725492412011626</v>
      </c>
      <c r="T205" s="5">
        <v>1.0191000340128313</v>
      </c>
      <c r="U205" s="5">
        <v>-0.20094705944084157</v>
      </c>
      <c r="V205" s="5">
        <v>-0.74512608216797704</v>
      </c>
      <c r="W205" s="5">
        <v>-1.0309665171970517</v>
      </c>
      <c r="X205" s="5">
        <v>-0.13385340862893913</v>
      </c>
    </row>
    <row r="206" spans="1:24">
      <c r="A206" s="3">
        <v>204</v>
      </c>
      <c r="B206" s="3" t="s">
        <v>461</v>
      </c>
      <c r="C206" s="3" t="s">
        <v>462</v>
      </c>
      <c r="D206" s="4">
        <v>6764.56</v>
      </c>
      <c r="E206" s="3" t="s">
        <v>50</v>
      </c>
      <c r="F206" s="3">
        <v>29050</v>
      </c>
      <c r="G206" s="5">
        <v>-4.75</v>
      </c>
      <c r="H206" s="5">
        <v>-1.6</v>
      </c>
      <c r="I206" s="5">
        <v>20.64</v>
      </c>
      <c r="J206" s="5">
        <v>1.1614401858304202</v>
      </c>
      <c r="K206" s="5">
        <v>1.863990167963947</v>
      </c>
      <c r="L206" s="5">
        <v>1.9044321329639846</v>
      </c>
      <c r="M206" s="5">
        <v>3.466099118273025</v>
      </c>
      <c r="N206" s="6">
        <v>-0.14391032084865829</v>
      </c>
      <c r="O206" s="6">
        <v>-0.3003580425038731</v>
      </c>
      <c r="P206" s="6">
        <v>-4.1519330155989451E-2</v>
      </c>
      <c r="Q206" s="6">
        <v>-9.2807218799153234E-3</v>
      </c>
      <c r="R206" s="7">
        <v>9.1941012572205238</v>
      </c>
      <c r="S206" s="7">
        <v>7.9512900382015879</v>
      </c>
      <c r="T206" s="5">
        <v>1.8974962987020495E-2</v>
      </c>
      <c r="U206" s="5">
        <v>2.4313310700211588E-2</v>
      </c>
      <c r="V206" s="5">
        <v>-0.22290218940407014</v>
      </c>
      <c r="W206" s="5">
        <v>1.840496664281982E-2</v>
      </c>
      <c r="X206" s="5">
        <v>-0.1366106402017063</v>
      </c>
    </row>
    <row r="207" spans="1:24">
      <c r="A207" s="3">
        <v>205</v>
      </c>
      <c r="B207" s="3" t="s">
        <v>463</v>
      </c>
      <c r="C207" s="3" t="s">
        <v>464</v>
      </c>
      <c r="D207" s="4">
        <v>1793.7</v>
      </c>
      <c r="E207" s="3">
        <v>0</v>
      </c>
      <c r="F207" s="3">
        <v>13530</v>
      </c>
      <c r="G207" s="5">
        <v>0.59</v>
      </c>
      <c r="H207" s="5">
        <v>1.5</v>
      </c>
      <c r="I207" s="5">
        <v>6.62</v>
      </c>
      <c r="J207" s="5">
        <v>1.4457831325301207</v>
      </c>
      <c r="K207" s="5">
        <v>1.9230769230769162</v>
      </c>
      <c r="L207" s="5">
        <v>-0.74074074074074181</v>
      </c>
      <c r="M207" s="5">
        <v>1.0452961672473782</v>
      </c>
      <c r="N207" s="6">
        <v>-0.14280537436583596</v>
      </c>
      <c r="O207" s="6">
        <v>-0.30207392540558625</v>
      </c>
      <c r="P207" s="6">
        <v>3.8495846574120536E-2</v>
      </c>
      <c r="Q207" s="6">
        <v>0.25744550370742042</v>
      </c>
      <c r="R207" s="7">
        <v>6.6929104477611938</v>
      </c>
      <c r="S207" s="7">
        <v>6.1851724137931035</v>
      </c>
      <c r="T207" s="5">
        <v>-0.13929383364991324</v>
      </c>
      <c r="U207" s="5">
        <v>-3.7940109500168018E-2</v>
      </c>
      <c r="V207" s="5">
        <v>-0.10124406993335182</v>
      </c>
      <c r="W207" s="5">
        <v>0.49488696632189566</v>
      </c>
      <c r="X207" s="5">
        <v>-0.13862155624760991</v>
      </c>
    </row>
    <row r="208" spans="1:24">
      <c r="A208" s="3">
        <v>206</v>
      </c>
      <c r="B208" s="3" t="s">
        <v>465</v>
      </c>
      <c r="C208" s="3" t="s">
        <v>466</v>
      </c>
      <c r="D208" s="4">
        <v>718.57</v>
      </c>
      <c r="E208" s="3">
        <v>0</v>
      </c>
      <c r="F208" s="3">
        <v>7370</v>
      </c>
      <c r="G208" s="5">
        <v>-1.47</v>
      </c>
      <c r="H208" s="5">
        <v>-8.9</v>
      </c>
      <c r="I208" s="5">
        <v>-6.71</v>
      </c>
      <c r="J208" s="5">
        <v>0</v>
      </c>
      <c r="K208" s="5">
        <v>0</v>
      </c>
      <c r="L208" s="5">
        <v>0</v>
      </c>
      <c r="M208" s="5">
        <v>0</v>
      </c>
      <c r="N208" s="6">
        <v>4.314123884938141E-4</v>
      </c>
      <c r="O208" s="6">
        <v>-2.1013958278247074E-2</v>
      </c>
      <c r="P208" s="6">
        <v>-0.50411233421935231</v>
      </c>
      <c r="Q208" s="6">
        <v>-0.39485366770112862</v>
      </c>
      <c r="R208" s="7">
        <v>4.3549696969696976</v>
      </c>
      <c r="S208" s="7">
        <v>3.4381339712918657</v>
      </c>
      <c r="T208" s="5">
        <v>-0.2623131140364422</v>
      </c>
      <c r="U208" s="5">
        <v>-8.7549504767913108E-2</v>
      </c>
      <c r="V208" s="5">
        <v>-0.4636615516517178</v>
      </c>
      <c r="W208" s="5">
        <v>1.7830941405687595</v>
      </c>
      <c r="X208" s="5">
        <v>-0.14068316195782749</v>
      </c>
    </row>
    <row r="209" spans="1:24">
      <c r="A209" s="3">
        <v>207</v>
      </c>
      <c r="B209" s="3" t="s">
        <v>467</v>
      </c>
      <c r="C209" s="3" t="s">
        <v>468</v>
      </c>
      <c r="D209" s="4">
        <v>129994.7</v>
      </c>
      <c r="E209" s="3" t="s">
        <v>83</v>
      </c>
      <c r="F209" s="3">
        <v>168000</v>
      </c>
      <c r="G209" s="5">
        <v>10.89</v>
      </c>
      <c r="H209" s="5">
        <v>8.25</v>
      </c>
      <c r="I209" s="5">
        <v>36.47</v>
      </c>
      <c r="J209" s="5">
        <v>1.067949629127618</v>
      </c>
      <c r="K209" s="5">
        <v>2.5817831624481036</v>
      </c>
      <c r="L209" s="5">
        <v>5.353713456397724</v>
      </c>
      <c r="M209" s="5">
        <v>4.2578423212696892</v>
      </c>
      <c r="N209" s="6">
        <v>0.11418027042640969</v>
      </c>
      <c r="O209" s="6">
        <v>0.21128215227236188</v>
      </c>
      <c r="P209" s="6">
        <v>0.10399085501178125</v>
      </c>
      <c r="Q209" s="6">
        <v>0.21397549284701606</v>
      </c>
      <c r="R209" s="7">
        <v>15.90361283645159</v>
      </c>
      <c r="S209" s="7">
        <v>14.314011566192891</v>
      </c>
      <c r="T209" s="5">
        <v>-0.13127707099941818</v>
      </c>
      <c r="U209" s="5">
        <v>8.4163099857198165E-2</v>
      </c>
      <c r="V209" s="5">
        <v>0.19344471041869582</v>
      </c>
      <c r="W209" s="5">
        <v>-0.61117221244150421</v>
      </c>
      <c r="X209" s="5">
        <v>-0.14073080258678722</v>
      </c>
    </row>
    <row r="210" spans="1:24">
      <c r="A210" s="3">
        <v>208</v>
      </c>
      <c r="B210" s="3" t="s">
        <v>469</v>
      </c>
      <c r="C210" s="3" t="s">
        <v>470</v>
      </c>
      <c r="D210" s="4">
        <v>1058.6099999999999</v>
      </c>
      <c r="E210" s="3">
        <v>0</v>
      </c>
      <c r="F210" s="3">
        <v>3845</v>
      </c>
      <c r="G210" s="5">
        <v>-4.3499999999999996</v>
      </c>
      <c r="H210" s="5">
        <v>-1.91</v>
      </c>
      <c r="I210" s="5">
        <v>-13.4</v>
      </c>
      <c r="J210" s="5">
        <v>0</v>
      </c>
      <c r="K210" s="5">
        <v>0</v>
      </c>
      <c r="L210" s="5">
        <v>0</v>
      </c>
      <c r="M210" s="5">
        <v>0</v>
      </c>
      <c r="N210" s="6">
        <v>0</v>
      </c>
      <c r="O210" s="6">
        <v>8.2938948243451299E-3</v>
      </c>
      <c r="P210" s="6">
        <v>-0.19624790999518235</v>
      </c>
      <c r="Q210" s="6">
        <v>0.39651996485958002</v>
      </c>
      <c r="R210" s="7">
        <v>6.494539877300614</v>
      </c>
      <c r="S210" s="7">
        <v>5.2667164179104473</v>
      </c>
      <c r="T210" s="5">
        <v>-0.17540887716135101</v>
      </c>
      <c r="U210" s="5">
        <v>-8.7549504767913108E-2</v>
      </c>
      <c r="V210" s="5">
        <v>-5.4179722558138535E-2</v>
      </c>
      <c r="W210" s="5">
        <v>0.6925549218873559</v>
      </c>
      <c r="X210" s="5">
        <v>-0.14611458689231327</v>
      </c>
    </row>
    <row r="211" spans="1:24">
      <c r="A211" s="3">
        <v>209</v>
      </c>
      <c r="B211" s="3" t="s">
        <v>471</v>
      </c>
      <c r="C211" s="3" t="s">
        <v>472</v>
      </c>
      <c r="D211" s="4">
        <v>207446.03</v>
      </c>
      <c r="E211" s="3" t="s">
        <v>102</v>
      </c>
      <c r="F211" s="3">
        <v>221500</v>
      </c>
      <c r="G211" s="5">
        <v>-9.0299999999999994</v>
      </c>
      <c r="H211" s="5">
        <v>-4.7300000000000004</v>
      </c>
      <c r="I211" s="5">
        <v>-3.7</v>
      </c>
      <c r="J211" s="5">
        <v>-3.7690138853611388</v>
      </c>
      <c r="K211" s="5">
        <v>-1.5029716733206522</v>
      </c>
      <c r="L211" s="5">
        <v>-1.0217186279000812</v>
      </c>
      <c r="M211" s="5">
        <v>0.24700601213130113</v>
      </c>
      <c r="N211" s="6">
        <v>1.4287330540864051E-2</v>
      </c>
      <c r="O211" s="6">
        <v>-0.2668364875432902</v>
      </c>
      <c r="P211" s="6">
        <v>-7.0559653515663803E-2</v>
      </c>
      <c r="Q211" s="6">
        <v>-0.27313132962824116</v>
      </c>
      <c r="R211" s="7">
        <v>5.6475822195627066</v>
      </c>
      <c r="S211" s="7">
        <v>5.126796544702839</v>
      </c>
      <c r="T211" s="5">
        <v>-5.1563869373772532E-2</v>
      </c>
      <c r="U211" s="5">
        <v>-0.14851613984298945</v>
      </c>
      <c r="V211" s="5">
        <v>-0.20996051865828946</v>
      </c>
      <c r="W211" s="5">
        <v>0.8724378315297705</v>
      </c>
      <c r="X211" s="5">
        <v>-0.14811968664004194</v>
      </c>
    </row>
    <row r="212" spans="1:24">
      <c r="A212" s="3">
        <v>210</v>
      </c>
      <c r="B212" s="3" t="s">
        <v>473</v>
      </c>
      <c r="C212" s="3" t="s">
        <v>474</v>
      </c>
      <c r="D212" s="4">
        <v>3460.16</v>
      </c>
      <c r="E212" s="3" t="s">
        <v>80</v>
      </c>
      <c r="F212" s="3">
        <v>3615</v>
      </c>
      <c r="G212" s="5">
        <v>-3.21</v>
      </c>
      <c r="H212" s="5">
        <v>2.2599999999999998</v>
      </c>
      <c r="I212" s="5">
        <v>-13.93</v>
      </c>
      <c r="J212" s="5">
        <v>0</v>
      </c>
      <c r="K212" s="5">
        <v>0</v>
      </c>
      <c r="L212" s="5">
        <v>0</v>
      </c>
      <c r="M212" s="5">
        <v>0</v>
      </c>
      <c r="N212" s="6">
        <v>2.1091510219180615E-2</v>
      </c>
      <c r="O212" s="6">
        <v>5.2795246462591323E-2</v>
      </c>
      <c r="P212" s="6">
        <v>-0.15967469712383242</v>
      </c>
      <c r="Q212" s="6">
        <v>-0.21425887820216405</v>
      </c>
      <c r="R212" s="7">
        <v>5.5809032258064519</v>
      </c>
      <c r="S212" s="7">
        <v>5.0884705882352943</v>
      </c>
      <c r="T212" s="5">
        <v>-0.16423025834012678</v>
      </c>
      <c r="U212" s="5">
        <v>-8.7549504767913108E-2</v>
      </c>
      <c r="V212" s="5">
        <v>-0.17484442765369063</v>
      </c>
      <c r="W212" s="5">
        <v>0.89485108637148048</v>
      </c>
      <c r="X212" s="5">
        <v>-0.14886328151396677</v>
      </c>
    </row>
    <row r="213" spans="1:24">
      <c r="A213" s="3">
        <v>211</v>
      </c>
      <c r="B213" s="3" t="s">
        <v>475</v>
      </c>
      <c r="C213" s="3" t="s">
        <v>476</v>
      </c>
      <c r="D213" s="4">
        <v>3142.04</v>
      </c>
      <c r="E213" s="3" t="s">
        <v>83</v>
      </c>
      <c r="F213" s="3">
        <v>11260</v>
      </c>
      <c r="G213" s="5">
        <v>-3.1</v>
      </c>
      <c r="H213" s="5">
        <v>-2.6</v>
      </c>
      <c r="I213" s="5">
        <v>-8.01</v>
      </c>
      <c r="J213" s="5">
        <v>-2.0877748804498331</v>
      </c>
      <c r="K213" s="5">
        <v>-1.798446229730466</v>
      </c>
      <c r="L213" s="5">
        <v>-3.6357631387011979</v>
      </c>
      <c r="M213" s="5">
        <v>-2.9938271604938227</v>
      </c>
      <c r="N213" s="6">
        <v>-1.1597560820358748E-2</v>
      </c>
      <c r="O213" s="6">
        <v>2.8230067090170716E-2</v>
      </c>
      <c r="P213" s="6">
        <v>-0.19384539980394905</v>
      </c>
      <c r="Q213" s="6">
        <v>-0.13341332382783161</v>
      </c>
      <c r="R213" s="7">
        <v>4.4870260621206715</v>
      </c>
      <c r="S213" s="7">
        <v>3.9987782373528473</v>
      </c>
      <c r="T213" s="5">
        <v>-0.17855833806745144</v>
      </c>
      <c r="U213" s="5">
        <v>-0.21731390863533206</v>
      </c>
      <c r="V213" s="5">
        <v>-0.19888946480042069</v>
      </c>
      <c r="W213" s="5">
        <v>1.4961838656384359</v>
      </c>
      <c r="X213" s="5">
        <v>-0.15326285635304404</v>
      </c>
    </row>
    <row r="214" spans="1:24">
      <c r="A214" s="3">
        <v>212</v>
      </c>
      <c r="B214" s="3" t="s">
        <v>477</v>
      </c>
      <c r="C214" s="3" t="s">
        <v>478</v>
      </c>
      <c r="D214" s="4">
        <v>3759.14</v>
      </c>
      <c r="E214" s="3">
        <v>0</v>
      </c>
      <c r="F214" s="3">
        <v>6930</v>
      </c>
      <c r="G214" s="5">
        <v>-11.15</v>
      </c>
      <c r="H214" s="5">
        <v>42.59</v>
      </c>
      <c r="I214" s="5">
        <v>7.94</v>
      </c>
      <c r="J214" s="5">
        <v>0</v>
      </c>
      <c r="K214" s="5">
        <v>0</v>
      </c>
      <c r="L214" s="5">
        <v>0</v>
      </c>
      <c r="M214" s="5">
        <v>0</v>
      </c>
      <c r="N214" s="6">
        <v>-7.5381603239038711E-2</v>
      </c>
      <c r="O214" s="6">
        <v>-0.13539266959996168</v>
      </c>
      <c r="P214" s="6">
        <v>-1.0318849524093277E-2</v>
      </c>
      <c r="Q214" s="6">
        <v>-0.38984182552392305</v>
      </c>
      <c r="R214" s="7">
        <v>125.30466666666666</v>
      </c>
      <c r="S214" s="7">
        <v>15.03656</v>
      </c>
      <c r="T214" s="5">
        <v>0.4827392239769826</v>
      </c>
      <c r="U214" s="5">
        <v>-8.7549504767913108E-2</v>
      </c>
      <c r="V214" s="5">
        <v>-0.22972833915066196</v>
      </c>
      <c r="W214" s="5">
        <v>-0.98535404607690857</v>
      </c>
      <c r="X214" s="5">
        <v>-0.17339553575946853</v>
      </c>
    </row>
    <row r="215" spans="1:24">
      <c r="A215" s="3">
        <v>213</v>
      </c>
      <c r="B215" s="3" t="s">
        <v>479</v>
      </c>
      <c r="C215" s="3" t="s">
        <v>480</v>
      </c>
      <c r="D215" s="4">
        <v>16911.8</v>
      </c>
      <c r="E215" s="3" t="s">
        <v>80</v>
      </c>
      <c r="F215" s="3">
        <v>377500</v>
      </c>
      <c r="G215" s="5">
        <v>11.69</v>
      </c>
      <c r="H215" s="5">
        <v>-4.43</v>
      </c>
      <c r="I215" s="5">
        <v>-16.940000000000001</v>
      </c>
      <c r="J215" s="5">
        <v>8.8640084967031019</v>
      </c>
      <c r="K215" s="5">
        <v>5.2210462184601569</v>
      </c>
      <c r="L215" s="5">
        <v>4.4986649803260281</v>
      </c>
      <c r="M215" s="5">
        <v>4.1779469271916447</v>
      </c>
      <c r="N215" s="6">
        <v>0.29312846651450469</v>
      </c>
      <c r="O215" s="6">
        <v>1.3950963232772384</v>
      </c>
      <c r="P215" s="6">
        <v>-0.15248583829042445</v>
      </c>
      <c r="Q215" s="6">
        <v>0.58868659752362251</v>
      </c>
      <c r="R215" s="7">
        <v>14.214224478475012</v>
      </c>
      <c r="S215" s="7">
        <v>10.615588377450397</v>
      </c>
      <c r="T215" s="5">
        <v>-0.55004578416561933</v>
      </c>
      <c r="U215" s="5">
        <v>0.17737935026915264</v>
      </c>
      <c r="V215" s="5">
        <v>0.50336487503927874</v>
      </c>
      <c r="W215" s="5">
        <v>-0.41773670447968936</v>
      </c>
      <c r="X215" s="5">
        <v>-0.17581345291068962</v>
      </c>
    </row>
    <row r="216" spans="1:24">
      <c r="A216" s="3">
        <v>214</v>
      </c>
      <c r="B216" s="3" t="s">
        <v>481</v>
      </c>
      <c r="C216" s="3" t="s">
        <v>482</v>
      </c>
      <c r="D216" s="4">
        <v>6989.99</v>
      </c>
      <c r="E216" s="3" t="s">
        <v>57</v>
      </c>
      <c r="F216" s="3">
        <v>2190</v>
      </c>
      <c r="G216" s="5">
        <v>21.6</v>
      </c>
      <c r="H216" s="5">
        <v>26.59</v>
      </c>
      <c r="I216" s="5">
        <v>9.5</v>
      </c>
      <c r="J216" s="5">
        <v>8.9788732394366235</v>
      </c>
      <c r="K216" s="5">
        <v>-5.8922558922558927</v>
      </c>
      <c r="L216" s="5">
        <v>-0.35460992907800915</v>
      </c>
      <c r="M216" s="5">
        <v>-16.442953020134233</v>
      </c>
      <c r="N216" s="6">
        <v>-9.8497994989978511E-3</v>
      </c>
      <c r="O216" s="6">
        <v>-0.1633822079859914</v>
      </c>
      <c r="P216" s="6">
        <v>-8.2479374076357762E-2</v>
      </c>
      <c r="Q216" s="6">
        <v>2.6079050184621151</v>
      </c>
      <c r="R216" s="7">
        <v>4.9750818505338081</v>
      </c>
      <c r="S216" s="7">
        <v>5.6144497991967874</v>
      </c>
      <c r="T216" s="5">
        <v>-0.3329635674286584</v>
      </c>
      <c r="U216" s="5">
        <v>-0.36234863211870139</v>
      </c>
      <c r="V216" s="5">
        <v>0.57139091383667151</v>
      </c>
      <c r="W216" s="5">
        <v>0.92575713600566434</v>
      </c>
      <c r="X216" s="5">
        <v>-0.18987313354088659</v>
      </c>
    </row>
    <row r="217" spans="1:24">
      <c r="A217" s="3">
        <v>215</v>
      </c>
      <c r="B217" s="3" t="s">
        <v>483</v>
      </c>
      <c r="C217" s="3" t="s">
        <v>484</v>
      </c>
      <c r="D217" s="4">
        <v>38176.75</v>
      </c>
      <c r="E217" s="3" t="s">
        <v>50</v>
      </c>
      <c r="F217" s="3">
        <v>298000</v>
      </c>
      <c r="G217" s="5">
        <v>-5.4</v>
      </c>
      <c r="H217" s="5">
        <v>0.24</v>
      </c>
      <c r="I217" s="5">
        <v>0.08</v>
      </c>
      <c r="J217" s="5">
        <v>3.8143791395917281</v>
      </c>
      <c r="K217" s="5">
        <v>3.732836775382764</v>
      </c>
      <c r="L217" s="5">
        <v>10.352014067537208</v>
      </c>
      <c r="M217" s="5">
        <v>9.5685665833117781</v>
      </c>
      <c r="N217" s="6">
        <v>-0.15812687041196541</v>
      </c>
      <c r="O217" s="6">
        <v>-0.32565763193566766</v>
      </c>
      <c r="P217" s="6">
        <v>-0.11553916978265567</v>
      </c>
      <c r="Q217" s="6">
        <v>0.30783631398691613</v>
      </c>
      <c r="R217" s="7">
        <v>22.53113196411709</v>
      </c>
      <c r="S217" s="7">
        <v>20.029774396642182</v>
      </c>
      <c r="T217" s="5">
        <v>-6.1612157390905878E-2</v>
      </c>
      <c r="U217" s="5">
        <v>0.25904471498198023</v>
      </c>
      <c r="V217" s="5">
        <v>-0.19646379768556221</v>
      </c>
      <c r="W217" s="5">
        <v>-0.84944009942736731</v>
      </c>
      <c r="X217" s="5">
        <v>-0.19551265352164421</v>
      </c>
    </row>
    <row r="218" spans="1:24">
      <c r="A218" s="3">
        <v>216</v>
      </c>
      <c r="B218" s="3" t="s">
        <v>485</v>
      </c>
      <c r="C218" s="3" t="s">
        <v>486</v>
      </c>
      <c r="D218" s="4">
        <v>3667.25</v>
      </c>
      <c r="E218" s="3">
        <v>0</v>
      </c>
      <c r="F218" s="3">
        <v>26800</v>
      </c>
      <c r="G218" s="5">
        <v>-8.2200000000000006</v>
      </c>
      <c r="H218" s="5">
        <v>11.67</v>
      </c>
      <c r="I218" s="5">
        <v>-0.56000000000000005</v>
      </c>
      <c r="J218" s="5">
        <v>-2.7748132337246489</v>
      </c>
      <c r="K218" s="5">
        <v>-0.45413260672115818</v>
      </c>
      <c r="L218" s="5">
        <v>-2.6829268292682951</v>
      </c>
      <c r="M218" s="5">
        <v>-0.10416666666667185</v>
      </c>
      <c r="N218" s="6">
        <v>0.12683073147453813</v>
      </c>
      <c r="O218" s="6">
        <v>0.42064762424159791</v>
      </c>
      <c r="P218" s="6">
        <v>-0.23216851864476107</v>
      </c>
      <c r="Q218" s="6">
        <v>-0.19538618856091075</v>
      </c>
      <c r="R218" s="7">
        <v>9.1911027568922314</v>
      </c>
      <c r="S218" s="7">
        <v>7.6480709071949944</v>
      </c>
      <c r="T218" s="5">
        <v>9.6747868471703941E-2</v>
      </c>
      <c r="U218" s="5">
        <v>-0.14743318777809664</v>
      </c>
      <c r="V218" s="5">
        <v>-7.0469906838966548E-2</v>
      </c>
      <c r="W218" s="5">
        <v>4.8384593271912142E-2</v>
      </c>
      <c r="X218" s="5">
        <v>-0.19602218305164781</v>
      </c>
    </row>
    <row r="219" spans="1:24">
      <c r="A219" s="3">
        <v>217</v>
      </c>
      <c r="B219" s="3" t="s">
        <v>487</v>
      </c>
      <c r="C219" s="3" t="s">
        <v>488</v>
      </c>
      <c r="D219" s="4">
        <v>3463.75</v>
      </c>
      <c r="E219" s="3">
        <v>0</v>
      </c>
      <c r="F219" s="3">
        <v>28650</v>
      </c>
      <c r="G219" s="5">
        <v>-11.02</v>
      </c>
      <c r="H219" s="5">
        <v>5.91</v>
      </c>
      <c r="I219" s="5">
        <v>19.62</v>
      </c>
      <c r="J219" s="5">
        <v>0.28490028490029129</v>
      </c>
      <c r="K219" s="5">
        <v>-0.66505441354293149</v>
      </c>
      <c r="L219" s="5">
        <v>2.3411371237458178</v>
      </c>
      <c r="M219" s="5">
        <v>1.9354838709677358</v>
      </c>
      <c r="N219" s="6">
        <v>-0.1327174305304944</v>
      </c>
      <c r="O219" s="6">
        <v>-0.21598845182244678</v>
      </c>
      <c r="P219" s="6">
        <v>-0.23661060988812704</v>
      </c>
      <c r="Q219" s="6">
        <v>6.2735474557921332E-3</v>
      </c>
      <c r="R219" s="7">
        <v>11.319444444444445</v>
      </c>
      <c r="S219" s="7">
        <v>9.7433192686357248</v>
      </c>
      <c r="T219" s="5">
        <v>0.21144446626469843</v>
      </c>
      <c r="U219" s="5">
        <v>-4.0923278389790846E-2</v>
      </c>
      <c r="V219" s="5">
        <v>-0.31328042322451372</v>
      </c>
      <c r="W219" s="5">
        <v>-0.2513538408382831</v>
      </c>
      <c r="X219" s="5">
        <v>-0.20363720102618929</v>
      </c>
    </row>
    <row r="220" spans="1:24">
      <c r="A220" s="3">
        <v>218</v>
      </c>
      <c r="B220" s="3" t="s">
        <v>489</v>
      </c>
      <c r="C220" s="3" t="s">
        <v>490</v>
      </c>
      <c r="D220" s="4">
        <v>23521.49</v>
      </c>
      <c r="E220" s="3" t="s">
        <v>167</v>
      </c>
      <c r="F220" s="3">
        <v>61900</v>
      </c>
      <c r="G220" s="5">
        <v>-1.43</v>
      </c>
      <c r="H220" s="5">
        <v>3.34</v>
      </c>
      <c r="I220" s="5">
        <v>12.34</v>
      </c>
      <c r="J220" s="5">
        <v>-3.2439686623739639</v>
      </c>
      <c r="K220" s="5">
        <v>-2.155129482071716</v>
      </c>
      <c r="L220" s="5">
        <v>3.7865976416451064</v>
      </c>
      <c r="M220" s="5">
        <v>9.5645840077694935</v>
      </c>
      <c r="N220" s="6">
        <v>-1.7396857086859719E-2</v>
      </c>
      <c r="O220" s="6">
        <v>-6.9190769802423224E-2</v>
      </c>
      <c r="P220" s="6">
        <v>2.3136289410237196E-2</v>
      </c>
      <c r="Q220" s="6">
        <v>0.20526293189759662</v>
      </c>
      <c r="R220" s="7">
        <v>13.036135296758355</v>
      </c>
      <c r="S220" s="7">
        <v>11.583117887199792</v>
      </c>
      <c r="T220" s="5">
        <v>-4.9955317939185728E-2</v>
      </c>
      <c r="U220" s="5">
        <v>3.9292347330228281E-2</v>
      </c>
      <c r="V220" s="5">
        <v>1.2831806086213669E-3</v>
      </c>
      <c r="W220" s="5">
        <v>-0.42367112431935816</v>
      </c>
      <c r="X220" s="5">
        <v>-0.20690066379937974</v>
      </c>
    </row>
    <row r="221" spans="1:24">
      <c r="A221" s="3">
        <v>219</v>
      </c>
      <c r="B221" s="3" t="s">
        <v>491</v>
      </c>
      <c r="C221" s="3" t="s">
        <v>492</v>
      </c>
      <c r="D221" s="4">
        <v>3041.08</v>
      </c>
      <c r="E221" s="3">
        <v>0</v>
      </c>
      <c r="F221" s="3">
        <v>3280</v>
      </c>
      <c r="G221" s="5">
        <v>-8.1199999999999992</v>
      </c>
      <c r="H221" s="5">
        <v>41.99</v>
      </c>
      <c r="I221" s="5">
        <v>15.09</v>
      </c>
      <c r="J221" s="5">
        <v>0</v>
      </c>
      <c r="K221" s="5">
        <v>0</v>
      </c>
      <c r="L221" s="5">
        <v>0</v>
      </c>
      <c r="M221" s="5">
        <v>0</v>
      </c>
      <c r="N221" s="6">
        <v>-1.5000657661094086</v>
      </c>
      <c r="O221" s="6">
        <v>-1.2810679100845752</v>
      </c>
      <c r="P221" s="6">
        <v>-2.4201928262327859</v>
      </c>
      <c r="Q221" s="6">
        <v>1.9131755823588987</v>
      </c>
      <c r="R221" s="7">
        <v>3.0686982845610493</v>
      </c>
      <c r="S221" s="7">
        <v>2.3249847094801224</v>
      </c>
      <c r="T221" s="5">
        <v>0.45294761403536266</v>
      </c>
      <c r="U221" s="5">
        <v>-8.7549504767913108E-2</v>
      </c>
      <c r="V221" s="5">
        <v>-2.1897028327273835</v>
      </c>
      <c r="W221" s="5">
        <v>2.9353223716028376</v>
      </c>
      <c r="X221" s="5">
        <v>-0.21771923540874694</v>
      </c>
    </row>
    <row r="222" spans="1:24">
      <c r="A222" s="3">
        <v>220</v>
      </c>
      <c r="B222" s="3" t="s">
        <v>493</v>
      </c>
      <c r="C222" s="3" t="s">
        <v>494</v>
      </c>
      <c r="D222" s="4">
        <v>16707.27</v>
      </c>
      <c r="E222" s="3" t="s">
        <v>47</v>
      </c>
      <c r="F222" s="3">
        <v>169700</v>
      </c>
      <c r="G222" s="5">
        <v>4.43</v>
      </c>
      <c r="H222" s="5">
        <v>-1.57</v>
      </c>
      <c r="I222" s="5">
        <v>-17.62</v>
      </c>
      <c r="J222" s="5">
        <v>-2.2629129647757207</v>
      </c>
      <c r="K222" s="5">
        <v>-2.2164720435621676</v>
      </c>
      <c r="L222" s="5">
        <v>1.9342657300473132</v>
      </c>
      <c r="M222" s="5">
        <v>-0.56423520030218777</v>
      </c>
      <c r="N222" s="6">
        <v>7.1248025560130407E-2</v>
      </c>
      <c r="O222" s="6">
        <v>0.49108980701215699</v>
      </c>
      <c r="P222" s="6">
        <v>-0.23255265522134974</v>
      </c>
      <c r="Q222" s="6">
        <v>4.4178971190385982E-2</v>
      </c>
      <c r="R222" s="7">
        <v>4.9435643271393062</v>
      </c>
      <c r="S222" s="7">
        <v>4.407401740561844</v>
      </c>
      <c r="T222" s="5">
        <v>-0.37722805029417306</v>
      </c>
      <c r="U222" s="5">
        <v>-0.1280615490364552</v>
      </c>
      <c r="V222" s="5">
        <v>-2.3777192486937479E-2</v>
      </c>
      <c r="W222" s="5">
        <v>1.2250723559901295</v>
      </c>
      <c r="X222" s="5">
        <v>-0.23320618800604265</v>
      </c>
    </row>
    <row r="223" spans="1:24">
      <c r="A223" s="3">
        <v>221</v>
      </c>
      <c r="B223" s="3" t="s">
        <v>495</v>
      </c>
      <c r="C223" s="3" t="s">
        <v>496</v>
      </c>
      <c r="D223" s="4">
        <v>11750.65</v>
      </c>
      <c r="E223" s="3" t="s">
        <v>80</v>
      </c>
      <c r="F223" s="3">
        <v>42700</v>
      </c>
      <c r="G223" s="5">
        <v>16.829999999999998</v>
      </c>
      <c r="H223" s="5">
        <v>-2.06</v>
      </c>
      <c r="I223" s="5">
        <v>-2.1800000000000002</v>
      </c>
      <c r="J223" s="5">
        <v>-0.57230257628021475</v>
      </c>
      <c r="K223" s="5">
        <v>-0.72505341109472266</v>
      </c>
      <c r="L223" s="5">
        <v>-0.5658914728682185</v>
      </c>
      <c r="M223" s="5">
        <v>-0.51058838411426333</v>
      </c>
      <c r="N223" s="6">
        <v>0.58057469161280439</v>
      </c>
      <c r="O223" s="6">
        <v>1.4467616685034446</v>
      </c>
      <c r="P223" s="6">
        <v>9.3900337428142286E-2</v>
      </c>
      <c r="Q223" s="6">
        <v>0.3438933165399361</v>
      </c>
      <c r="R223" s="7">
        <v>10.1787462210788</v>
      </c>
      <c r="S223" s="7">
        <v>6.7911448369926433</v>
      </c>
      <c r="T223" s="5">
        <v>-0.55580077962639707</v>
      </c>
      <c r="U223" s="5">
        <v>-0.11738134022285732</v>
      </c>
      <c r="V223" s="5">
        <v>0.77201746154783624</v>
      </c>
      <c r="W223" s="5">
        <v>7.8722810429176227E-2</v>
      </c>
      <c r="X223" s="5">
        <v>-0.25708498312288597</v>
      </c>
    </row>
    <row r="224" spans="1:24">
      <c r="A224" s="3">
        <v>222</v>
      </c>
      <c r="B224" s="3" t="s">
        <v>497</v>
      </c>
      <c r="C224" s="3" t="s">
        <v>498</v>
      </c>
      <c r="D224" s="4">
        <v>3663.97</v>
      </c>
      <c r="E224" s="3">
        <v>0</v>
      </c>
      <c r="F224" s="3">
        <v>28500</v>
      </c>
      <c r="G224" s="5">
        <v>5.17</v>
      </c>
      <c r="H224" s="5">
        <v>3.26</v>
      </c>
      <c r="I224" s="5">
        <v>27.8</v>
      </c>
      <c r="J224" s="5">
        <v>0</v>
      </c>
      <c r="K224" s="5">
        <v>0</v>
      </c>
      <c r="L224" s="5">
        <v>0</v>
      </c>
      <c r="M224" s="5">
        <v>0</v>
      </c>
      <c r="N224" s="6">
        <v>-9.9130178467618457E-2</v>
      </c>
      <c r="O224" s="6">
        <v>0.3503221915026597</v>
      </c>
      <c r="P224" s="6">
        <v>9.390906584933828E-2</v>
      </c>
      <c r="Q224" s="6">
        <v>-0.28133145194966114</v>
      </c>
      <c r="R224" s="7">
        <v>7.6652092050209202</v>
      </c>
      <c r="S224" s="7">
        <v>7.4622606924643584</v>
      </c>
      <c r="T224" s="5">
        <v>-0.10437504661796501</v>
      </c>
      <c r="U224" s="5">
        <v>-8.7549504767913108E-2</v>
      </c>
      <c r="V224" s="5">
        <v>-4.4591024329804538E-2</v>
      </c>
      <c r="W224" s="5">
        <v>0.20753184429189003</v>
      </c>
      <c r="X224" s="5">
        <v>-0.27248668164663326</v>
      </c>
    </row>
    <row r="225" spans="1:24">
      <c r="A225" s="3">
        <v>223</v>
      </c>
      <c r="B225" s="3" t="s">
        <v>499</v>
      </c>
      <c r="C225" s="3" t="s">
        <v>500</v>
      </c>
      <c r="D225" s="4">
        <v>2799.31</v>
      </c>
      <c r="E225" s="3">
        <v>0</v>
      </c>
      <c r="F225" s="3">
        <v>15050</v>
      </c>
      <c r="G225" s="5">
        <v>8.51</v>
      </c>
      <c r="H225" s="5">
        <v>3.94</v>
      </c>
      <c r="I225" s="5">
        <v>-6.17</v>
      </c>
      <c r="J225" s="5">
        <v>4.8736462093862842</v>
      </c>
      <c r="K225" s="5">
        <v>9.2783505154639059</v>
      </c>
      <c r="L225" s="5">
        <v>0.67796610169490457</v>
      </c>
      <c r="M225" s="5">
        <v>1.7350157728706517</v>
      </c>
      <c r="N225" s="6">
        <v>6.5087467983181574E-3</v>
      </c>
      <c r="O225" s="6">
        <v>3.5794535081859459E-2</v>
      </c>
      <c r="P225" s="6">
        <v>8.1262882638936024E-2</v>
      </c>
      <c r="Q225" s="6">
        <v>1.5321632830947627E-2</v>
      </c>
      <c r="R225" s="7">
        <v>9.4252861952861959</v>
      </c>
      <c r="S225" s="7">
        <v>8.6800310077519391</v>
      </c>
      <c r="T225" s="5">
        <v>-0.3504350489588452</v>
      </c>
      <c r="U225" s="5">
        <v>0.13060585405200417</v>
      </c>
      <c r="V225" s="5">
        <v>2.2756012505908235E-2</v>
      </c>
      <c r="W225" s="5">
        <v>-6.1805853388716497E-2</v>
      </c>
      <c r="X225" s="5">
        <v>-0.27258777952270946</v>
      </c>
    </row>
    <row r="226" spans="1:24">
      <c r="A226" s="3">
        <v>224</v>
      </c>
      <c r="B226" s="3" t="s">
        <v>501</v>
      </c>
      <c r="C226" s="3" t="s">
        <v>502</v>
      </c>
      <c r="D226" s="4">
        <v>10495.06</v>
      </c>
      <c r="E226" s="3" t="s">
        <v>71</v>
      </c>
      <c r="F226" s="3">
        <v>46150</v>
      </c>
      <c r="G226" s="5">
        <v>14.23</v>
      </c>
      <c r="H226" s="5">
        <v>-9.15</v>
      </c>
      <c r="I226" s="5">
        <v>-11.76</v>
      </c>
      <c r="J226" s="5">
        <v>4.5121951219512235</v>
      </c>
      <c r="K226" s="5">
        <v>4.3783783783783781</v>
      </c>
      <c r="L226" s="5">
        <v>4.3165467625899234</v>
      </c>
      <c r="M226" s="5">
        <v>4.4303797468354444</v>
      </c>
      <c r="N226" s="6">
        <v>0.20603693547249849</v>
      </c>
      <c r="O226" s="6">
        <v>0.24025112767340059</v>
      </c>
      <c r="P226" s="6">
        <v>6.5359321433131404E-2</v>
      </c>
      <c r="Q226" s="6">
        <v>3.7426179554952518E-2</v>
      </c>
      <c r="R226" s="7">
        <v>7.237972413793103</v>
      </c>
      <c r="S226" s="7">
        <v>6.3606424242424247</v>
      </c>
      <c r="T226" s="5">
        <v>-0.61751138691995444</v>
      </c>
      <c r="U226" s="5">
        <v>0.13126719001477449</v>
      </c>
      <c r="V226" s="5">
        <v>0.1833491579266828</v>
      </c>
      <c r="W226" s="5">
        <v>0.39569016485992414</v>
      </c>
      <c r="X226" s="5">
        <v>-0.28253845999373778</v>
      </c>
    </row>
    <row r="227" spans="1:24">
      <c r="A227" s="3">
        <v>225</v>
      </c>
      <c r="B227" s="3" t="s">
        <v>503</v>
      </c>
      <c r="C227" s="3" t="s">
        <v>504</v>
      </c>
      <c r="D227" s="4">
        <v>25070.77</v>
      </c>
      <c r="E227" s="3" t="s">
        <v>57</v>
      </c>
      <c r="F227" s="3">
        <v>109900</v>
      </c>
      <c r="G227" s="5">
        <v>-12.08</v>
      </c>
      <c r="H227" s="5">
        <v>14.72</v>
      </c>
      <c r="I227" s="5">
        <v>28.39</v>
      </c>
      <c r="J227" s="5">
        <v>-2.7500878474598256</v>
      </c>
      <c r="K227" s="5">
        <v>0.64118115967144451</v>
      </c>
      <c r="L227" s="5">
        <v>-7.84468281983618</v>
      </c>
      <c r="M227" s="5">
        <v>-2.4992267244045796</v>
      </c>
      <c r="N227" s="6">
        <v>5.4800869698058731E-3</v>
      </c>
      <c r="O227" s="6">
        <v>-0.38384501154132883</v>
      </c>
      <c r="P227" s="6">
        <v>-0.1725379794876663</v>
      </c>
      <c r="Q227" s="6">
        <v>-0.58578575767716745</v>
      </c>
      <c r="R227" s="7">
        <v>9.3234548159166977</v>
      </c>
      <c r="S227" s="7">
        <v>7.953419833766894</v>
      </c>
      <c r="T227" s="5">
        <v>0.36027655309672729</v>
      </c>
      <c r="U227" s="5">
        <v>-0.22232948185695256</v>
      </c>
      <c r="V227" s="5">
        <v>-0.38807882571414337</v>
      </c>
      <c r="W227" s="5">
        <v>8.4693147612931764E-3</v>
      </c>
      <c r="X227" s="5">
        <v>-0.28808830240231098</v>
      </c>
    </row>
    <row r="228" spans="1:24">
      <c r="A228" s="3">
        <v>226</v>
      </c>
      <c r="B228" s="3" t="s">
        <v>505</v>
      </c>
      <c r="C228" s="3" t="s">
        <v>506</v>
      </c>
      <c r="D228" s="4">
        <v>26830.44</v>
      </c>
      <c r="E228" s="3" t="s">
        <v>211</v>
      </c>
      <c r="F228" s="3">
        <v>70200</v>
      </c>
      <c r="G228" s="5">
        <v>17.39</v>
      </c>
      <c r="H228" s="5">
        <v>17.98</v>
      </c>
      <c r="I228" s="5">
        <v>2.1800000000000002</v>
      </c>
      <c r="J228" s="5">
        <v>8.1701716219482634</v>
      </c>
      <c r="K228" s="5">
        <v>4.9668874172185351</v>
      </c>
      <c r="L228" s="5">
        <v>8.1730769230769162</v>
      </c>
      <c r="M228" s="5">
        <v>7.2820347268660601</v>
      </c>
      <c r="N228" s="6">
        <v>0.17972236012529053</v>
      </c>
      <c r="O228" s="6">
        <v>0.78698262123170548</v>
      </c>
      <c r="P228" s="6">
        <v>0.11840133818155796</v>
      </c>
      <c r="Q228" s="6">
        <v>0.16418329330417239</v>
      </c>
      <c r="R228" s="7">
        <v>68.140799999999999</v>
      </c>
      <c r="S228" s="7">
        <v>57.668866200967223</v>
      </c>
      <c r="T228" s="5">
        <v>-0.36283745925737942</v>
      </c>
      <c r="U228" s="5">
        <v>0.25483174056321645</v>
      </c>
      <c r="V228" s="5">
        <v>0.35379711446521339</v>
      </c>
      <c r="W228" s="5">
        <v>-1.2355100030756971</v>
      </c>
      <c r="X228" s="5">
        <v>-0.29855059483227137</v>
      </c>
    </row>
    <row r="229" spans="1:24">
      <c r="A229" s="3">
        <v>227</v>
      </c>
      <c r="B229" s="3" t="s">
        <v>507</v>
      </c>
      <c r="C229" s="3" t="s">
        <v>508</v>
      </c>
      <c r="D229" s="4">
        <v>5247.65</v>
      </c>
      <c r="E229" s="3">
        <v>0</v>
      </c>
      <c r="F229" s="3">
        <v>33150</v>
      </c>
      <c r="G229" s="5">
        <v>-5.29</v>
      </c>
      <c r="H229" s="5">
        <v>2.4700000000000002</v>
      </c>
      <c r="I229" s="5">
        <v>167.34</v>
      </c>
      <c r="J229" s="5">
        <v>-12.026269702276704</v>
      </c>
      <c r="K229" s="5">
        <v>1.8072372902562028</v>
      </c>
      <c r="L229" s="5">
        <v>-12.233458999062496</v>
      </c>
      <c r="M229" s="5">
        <v>3.5999800555121642</v>
      </c>
      <c r="N229" s="6">
        <v>0.40409516640782067</v>
      </c>
      <c r="O229" s="6">
        <v>0.84716396863357879</v>
      </c>
      <c r="P229" s="6">
        <v>-1.6666222023191333</v>
      </c>
      <c r="Q229" s="6">
        <v>-1.4750164359284632</v>
      </c>
      <c r="R229" s="7">
        <v>11.926477272727272</v>
      </c>
      <c r="S229" s="7">
        <v>8.4187348595447045</v>
      </c>
      <c r="T229" s="5">
        <v>0.85684353867262986</v>
      </c>
      <c r="U229" s="5">
        <v>-0.23276198200227693</v>
      </c>
      <c r="V229" s="5">
        <v>-1.0379911523719405</v>
      </c>
      <c r="W229" s="5">
        <v>-0.18401001538322345</v>
      </c>
      <c r="X229" s="5">
        <v>-0.31025481605916122</v>
      </c>
    </row>
    <row r="230" spans="1:24">
      <c r="A230" s="3">
        <v>228</v>
      </c>
      <c r="B230" s="3" t="s">
        <v>509</v>
      </c>
      <c r="C230" s="3" t="s">
        <v>510</v>
      </c>
      <c r="D230" s="4">
        <v>11799.45</v>
      </c>
      <c r="E230" s="3" t="s">
        <v>338</v>
      </c>
      <c r="F230" s="3">
        <v>40700</v>
      </c>
      <c r="G230" s="5">
        <v>-2.86</v>
      </c>
      <c r="H230" s="5">
        <v>27.79</v>
      </c>
      <c r="I230" s="5">
        <v>-3.33</v>
      </c>
      <c r="J230" s="5">
        <v>0</v>
      </c>
      <c r="K230" s="5">
        <v>0</v>
      </c>
      <c r="L230" s="5">
        <v>0</v>
      </c>
      <c r="M230" s="5">
        <v>0</v>
      </c>
      <c r="N230" s="6">
        <v>2.5125747386530731E-2</v>
      </c>
      <c r="O230" s="6">
        <v>0.34994766705227781</v>
      </c>
      <c r="P230" s="6">
        <v>3.0484471733852E-3</v>
      </c>
      <c r="Q230" s="6">
        <v>-0.15395209098729179</v>
      </c>
      <c r="R230" s="7">
        <v>18.097315950920244</v>
      </c>
      <c r="S230" s="7">
        <v>13.963846153846156</v>
      </c>
      <c r="T230" s="5">
        <v>0.11630303199794842</v>
      </c>
      <c r="U230" s="5">
        <v>-8.7549504767913108E-2</v>
      </c>
      <c r="V230" s="5">
        <v>8.6421582070198982E-3</v>
      </c>
      <c r="W230" s="5">
        <v>-0.64988911437247576</v>
      </c>
      <c r="X230" s="5">
        <v>-0.3169468605181216</v>
      </c>
    </row>
    <row r="231" spans="1:24">
      <c r="A231" s="3">
        <v>229</v>
      </c>
      <c r="B231" s="3" t="s">
        <v>511</v>
      </c>
      <c r="C231" s="3" t="s">
        <v>512</v>
      </c>
      <c r="D231" s="4">
        <v>1662.28</v>
      </c>
      <c r="E231" s="3">
        <v>0</v>
      </c>
      <c r="F231" s="3">
        <v>14330</v>
      </c>
      <c r="G231" s="5">
        <v>2.5</v>
      </c>
      <c r="H231" s="5">
        <v>8.81</v>
      </c>
      <c r="I231" s="5">
        <v>2.5</v>
      </c>
      <c r="J231" s="5">
        <v>0</v>
      </c>
      <c r="K231" s="5">
        <v>0</v>
      </c>
      <c r="L231" s="5">
        <v>0</v>
      </c>
      <c r="M231" s="5">
        <v>0</v>
      </c>
      <c r="N231" s="6">
        <v>3.8344923839545686E-2</v>
      </c>
      <c r="O231" s="6">
        <v>0.35733450441562192</v>
      </c>
      <c r="P231" s="6">
        <v>-1.2693409052626514E-3</v>
      </c>
      <c r="Q231" s="6">
        <v>-6.6144091248165171E-2</v>
      </c>
      <c r="R231" s="7">
        <v>10.074424242424243</v>
      </c>
      <c r="S231" s="7">
        <v>7.165</v>
      </c>
      <c r="T231" s="5">
        <v>-0.1350441905534395</v>
      </c>
      <c r="U231" s="5">
        <v>-8.7549504767913108E-2</v>
      </c>
      <c r="V231" s="5">
        <v>3.9327538169974426E-2</v>
      </c>
      <c r="W231" s="5">
        <v>3.9442488706661484E-2</v>
      </c>
      <c r="X231" s="5">
        <v>-0.31861651284268033</v>
      </c>
    </row>
    <row r="232" spans="1:24">
      <c r="A232" s="3">
        <v>230</v>
      </c>
      <c r="B232" s="3" t="s">
        <v>513</v>
      </c>
      <c r="C232" s="3" t="s">
        <v>514</v>
      </c>
      <c r="D232" s="4">
        <v>65391.56</v>
      </c>
      <c r="E232" s="3" t="s">
        <v>50</v>
      </c>
      <c r="F232" s="3">
        <v>83500</v>
      </c>
      <c r="G232" s="5">
        <v>-1.76</v>
      </c>
      <c r="H232" s="5">
        <v>-3.8</v>
      </c>
      <c r="I232" s="5">
        <v>14.38</v>
      </c>
      <c r="J232" s="5">
        <v>13.78775818006619</v>
      </c>
      <c r="K232" s="5">
        <v>-4.7731397459165104</v>
      </c>
      <c r="L232" s="5">
        <v>26.554586592346197</v>
      </c>
      <c r="M232" s="5">
        <v>0.43477204828641369</v>
      </c>
      <c r="N232" s="6">
        <v>-2.2969172168396043E-2</v>
      </c>
      <c r="O232" s="6">
        <v>1.632443085927297E-2</v>
      </c>
      <c r="P232" s="6">
        <v>-3.580278555825859E-3</v>
      </c>
      <c r="Q232" s="6">
        <v>0.13173672565695022</v>
      </c>
      <c r="R232" s="7">
        <v>154.84622306417239</v>
      </c>
      <c r="S232" s="7">
        <v>52.713873438129788</v>
      </c>
      <c r="T232" s="5">
        <v>-9.6650343561531557E-2</v>
      </c>
      <c r="U232" s="5">
        <v>0.24148907275082432</v>
      </c>
      <c r="V232" s="5">
        <v>-1.97101801986002E-2</v>
      </c>
      <c r="W232" s="5">
        <v>-1.278795987965176</v>
      </c>
      <c r="X232" s="5">
        <v>-0.32110554402183694</v>
      </c>
    </row>
    <row r="233" spans="1:24">
      <c r="A233" s="3">
        <v>231</v>
      </c>
      <c r="B233" s="3" t="s">
        <v>515</v>
      </c>
      <c r="C233" s="3" t="s">
        <v>516</v>
      </c>
      <c r="D233" s="4">
        <v>2308.79</v>
      </c>
      <c r="E233" s="3" t="s">
        <v>42</v>
      </c>
      <c r="F233" s="3">
        <v>21550</v>
      </c>
      <c r="G233" s="5">
        <v>-4.6500000000000004</v>
      </c>
      <c r="H233" s="5">
        <v>2.62</v>
      </c>
      <c r="I233" s="5">
        <v>2.13</v>
      </c>
      <c r="J233" s="5">
        <v>-9.8630136986301409</v>
      </c>
      <c r="K233" s="5">
        <v>-2.3195876288659822</v>
      </c>
      <c r="L233" s="5">
        <v>-1.5037593984962405</v>
      </c>
      <c r="M233" s="5">
        <v>5.6338028169014009</v>
      </c>
      <c r="N233" s="6">
        <v>0.17592331914119516</v>
      </c>
      <c r="O233" s="6">
        <v>-0.83139653238276323</v>
      </c>
      <c r="P233" s="6">
        <v>3.1410392456654786E-2</v>
      </c>
      <c r="Q233" s="6">
        <v>0.24365576773981173</v>
      </c>
      <c r="R233" s="7">
        <v>8.8121755725190845</v>
      </c>
      <c r="S233" s="7">
        <v>7.6959666666666662</v>
      </c>
      <c r="T233" s="5">
        <v>-4.4626797925884448E-2</v>
      </c>
      <c r="U233" s="5">
        <v>-0.13321565195898066</v>
      </c>
      <c r="V233" s="5">
        <v>-3.3608880015673206E-2</v>
      </c>
      <c r="W233" s="5">
        <v>7.3710475985665186E-2</v>
      </c>
      <c r="X233" s="5">
        <v>-0.33012514282962863</v>
      </c>
    </row>
    <row r="234" spans="1:24">
      <c r="A234" s="3">
        <v>232</v>
      </c>
      <c r="B234" s="3" t="s">
        <v>517</v>
      </c>
      <c r="C234" s="3" t="s">
        <v>518</v>
      </c>
      <c r="D234" s="4">
        <v>390370.81</v>
      </c>
      <c r="E234" s="3" t="s">
        <v>50</v>
      </c>
      <c r="F234" s="3">
        <v>179900</v>
      </c>
      <c r="G234" s="5">
        <v>0.22</v>
      </c>
      <c r="H234" s="5">
        <v>7.08</v>
      </c>
      <c r="I234" s="5">
        <v>0.5</v>
      </c>
      <c r="J234" s="5">
        <v>6.8239464446452125</v>
      </c>
      <c r="K234" s="5">
        <v>3.8355331674875037</v>
      </c>
      <c r="L234" s="5">
        <v>8.8180745898695392</v>
      </c>
      <c r="M234" s="5">
        <v>7.2056492027334773</v>
      </c>
      <c r="N234" s="6">
        <v>-4.7925048494276506E-2</v>
      </c>
      <c r="O234" s="6">
        <v>0.61495461200083068</v>
      </c>
      <c r="P234" s="6">
        <v>-0.14672103685211504</v>
      </c>
      <c r="Q234" s="6">
        <v>-8.7111354458085641E-2</v>
      </c>
      <c r="R234" s="7">
        <v>70.405077696658395</v>
      </c>
      <c r="S234" s="7">
        <v>33.178376857711577</v>
      </c>
      <c r="T234" s="5">
        <v>-0.11414124368303073</v>
      </c>
      <c r="U234" s="5">
        <v>0.23214671200268974</v>
      </c>
      <c r="V234" s="5">
        <v>-5.114968493141242E-2</v>
      </c>
      <c r="W234" s="5">
        <v>-1.1621832389898055</v>
      </c>
      <c r="X234" s="5">
        <v>-0.33915974594548176</v>
      </c>
    </row>
    <row r="235" spans="1:24">
      <c r="A235" s="3">
        <v>233</v>
      </c>
      <c r="B235" s="3" t="s">
        <v>519</v>
      </c>
      <c r="C235" s="3" t="s">
        <v>520</v>
      </c>
      <c r="D235" s="4">
        <v>4689.8900000000003</v>
      </c>
      <c r="E235" s="3" t="s">
        <v>71</v>
      </c>
      <c r="F235" s="3">
        <v>7960</v>
      </c>
      <c r="G235" s="5">
        <v>1.92</v>
      </c>
      <c r="H235" s="5">
        <v>-5.8</v>
      </c>
      <c r="I235" s="5">
        <v>-9.85</v>
      </c>
      <c r="J235" s="5">
        <v>1.80342651036971</v>
      </c>
      <c r="K235" s="5">
        <v>0.65843621399177543</v>
      </c>
      <c r="L235" s="5">
        <v>5.1948051948051965</v>
      </c>
      <c r="M235" s="5">
        <v>1.2048192771084265</v>
      </c>
      <c r="N235" s="6">
        <v>0.19588732358328234</v>
      </c>
      <c r="O235" s="6">
        <v>0.1792792581489118</v>
      </c>
      <c r="P235" s="6">
        <v>-0.29863600212371721</v>
      </c>
      <c r="Q235" s="6">
        <v>1.2882306408039421</v>
      </c>
      <c r="R235" s="7">
        <v>11.579975308641975</v>
      </c>
      <c r="S235" s="7">
        <v>11.166404761904762</v>
      </c>
      <c r="T235" s="5">
        <v>-0.32154112659010314</v>
      </c>
      <c r="U235" s="5">
        <v>1.1687205325620254E-2</v>
      </c>
      <c r="V235" s="5">
        <v>0.27945243227257355</v>
      </c>
      <c r="W235" s="5">
        <v>-0.34222015987825943</v>
      </c>
      <c r="X235" s="5">
        <v>-0.35059492690047034</v>
      </c>
    </row>
    <row r="236" spans="1:24">
      <c r="A236" s="3">
        <v>234</v>
      </c>
      <c r="B236" s="3" t="s">
        <v>521</v>
      </c>
      <c r="C236" s="3" t="s">
        <v>522</v>
      </c>
      <c r="D236" s="4">
        <v>2298.06</v>
      </c>
      <c r="E236" s="3">
        <v>0</v>
      </c>
      <c r="F236" s="3">
        <v>28000</v>
      </c>
      <c r="G236" s="5">
        <v>8.5299999999999994</v>
      </c>
      <c r="H236" s="5">
        <v>24.17</v>
      </c>
      <c r="I236" s="5">
        <v>29.63</v>
      </c>
      <c r="J236" s="5">
        <v>-1.0600706713780883</v>
      </c>
      <c r="K236" s="5">
        <v>2.6462395543175532</v>
      </c>
      <c r="L236" s="5">
        <v>-1.0121457489878583</v>
      </c>
      <c r="M236" s="5">
        <v>2.4390243902439046</v>
      </c>
      <c r="N236" s="6">
        <v>7.6795209872675213E-2</v>
      </c>
      <c r="O236" s="6">
        <v>-0.29673289644308676</v>
      </c>
      <c r="P236" s="6">
        <v>-0.76779544485348517</v>
      </c>
      <c r="Q236" s="6">
        <v>0.55653899375995408</v>
      </c>
      <c r="R236" s="7">
        <v>9.3990184049079755</v>
      </c>
      <c r="S236" s="7">
        <v>7.2954285714285714</v>
      </c>
      <c r="T236" s="5">
        <v>2.4733112914407274E-2</v>
      </c>
      <c r="U236" s="5">
        <v>-2.8341739031590568E-2</v>
      </c>
      <c r="V236" s="5">
        <v>-0.38207932481883883</v>
      </c>
      <c r="W236" s="5">
        <v>7.0568787817941098E-2</v>
      </c>
      <c r="X236" s="5">
        <v>-0.36637873960143852</v>
      </c>
    </row>
    <row r="237" spans="1:24">
      <c r="A237" s="3">
        <v>235</v>
      </c>
      <c r="B237" s="3" t="s">
        <v>523</v>
      </c>
      <c r="C237" s="3" t="s">
        <v>524</v>
      </c>
      <c r="D237" s="4">
        <v>1574.69</v>
      </c>
      <c r="E237" s="3">
        <v>0</v>
      </c>
      <c r="F237" s="3">
        <v>8470</v>
      </c>
      <c r="G237" s="5">
        <v>8.8699999999999992</v>
      </c>
      <c r="H237" s="5">
        <v>14.11</v>
      </c>
      <c r="I237" s="5">
        <v>38.520000000000003</v>
      </c>
      <c r="J237" s="5">
        <v>0</v>
      </c>
      <c r="K237" s="5">
        <v>0</v>
      </c>
      <c r="L237" s="5">
        <v>0</v>
      </c>
      <c r="M237" s="5">
        <v>0</v>
      </c>
      <c r="N237" s="6">
        <v>9.8724193333290994E-2</v>
      </c>
      <c r="O237" s="6">
        <v>0.12869199651994995</v>
      </c>
      <c r="P237" s="6">
        <v>-1.2434193396795558E-2</v>
      </c>
      <c r="Q237" s="6">
        <v>-0.131803720097289</v>
      </c>
      <c r="R237" s="7">
        <v>15.141250000000001</v>
      </c>
      <c r="S237" s="7">
        <v>8.6521428571428558</v>
      </c>
      <c r="T237" s="5">
        <v>-2.5369314626290738E-2</v>
      </c>
      <c r="U237" s="5">
        <v>-8.7549504767913108E-2</v>
      </c>
      <c r="V237" s="5">
        <v>1.0092129662314792E-3</v>
      </c>
      <c r="W237" s="5">
        <v>-0.3179731332313035</v>
      </c>
      <c r="X237" s="5">
        <v>-0.37113033512468258</v>
      </c>
    </row>
    <row r="238" spans="1:24">
      <c r="A238" s="3">
        <v>236</v>
      </c>
      <c r="B238" s="3" t="s">
        <v>525</v>
      </c>
      <c r="C238" s="3" t="s">
        <v>526</v>
      </c>
      <c r="D238" s="4">
        <v>247831.05</v>
      </c>
      <c r="E238" s="3" t="s">
        <v>42</v>
      </c>
      <c r="F238" s="3">
        <v>139400</v>
      </c>
      <c r="G238" s="5">
        <v>-7.31</v>
      </c>
      <c r="H238" s="5">
        <v>20.07</v>
      </c>
      <c r="I238" s="5">
        <v>25.25</v>
      </c>
      <c r="J238" s="5">
        <v>2.8457364341085256</v>
      </c>
      <c r="K238" s="5">
        <v>-10.498708202217255</v>
      </c>
      <c r="L238" s="5">
        <v>3.8126754187415068</v>
      </c>
      <c r="M238" s="5">
        <v>-6.8207448702074291</v>
      </c>
      <c r="N238" s="6">
        <v>-0.11803230466884597</v>
      </c>
      <c r="O238" s="6">
        <v>-0.13610937773939139</v>
      </c>
      <c r="P238" s="6">
        <v>-2.1820470033920285E-2</v>
      </c>
      <c r="Q238" s="6">
        <v>0.17764206704527136</v>
      </c>
      <c r="R238" s="7">
        <v>10.80711113010428</v>
      </c>
      <c r="S238" s="7">
        <v>10.06200675750841</v>
      </c>
      <c r="T238" s="5">
        <v>0.29274973898410805</v>
      </c>
      <c r="U238" s="5">
        <v>-0.29203303988034035</v>
      </c>
      <c r="V238" s="5">
        <v>-0.10878712486133481</v>
      </c>
      <c r="W238" s="5">
        <v>-0.24373176019059201</v>
      </c>
      <c r="X238" s="5">
        <v>-0.37559447624114939</v>
      </c>
    </row>
    <row r="239" spans="1:24">
      <c r="A239" s="3">
        <v>237</v>
      </c>
      <c r="B239" s="3" t="s">
        <v>527</v>
      </c>
      <c r="C239" s="3" t="s">
        <v>528</v>
      </c>
      <c r="D239" s="4">
        <v>1663.6</v>
      </c>
      <c r="E239" s="3">
        <v>0</v>
      </c>
      <c r="F239" s="3">
        <v>6770</v>
      </c>
      <c r="G239" s="5">
        <v>11.53</v>
      </c>
      <c r="H239" s="5">
        <v>3.68</v>
      </c>
      <c r="I239" s="5">
        <v>11.17</v>
      </c>
      <c r="J239" s="5">
        <v>0</v>
      </c>
      <c r="K239" s="5">
        <v>0</v>
      </c>
      <c r="L239" s="5">
        <v>0</v>
      </c>
      <c r="M239" s="5">
        <v>0</v>
      </c>
      <c r="N239" s="6">
        <v>4.6597739841308009E-2</v>
      </c>
      <c r="O239" s="6">
        <v>-0.13178047607597981</v>
      </c>
      <c r="P239" s="6">
        <v>3.2117095455638373E-2</v>
      </c>
      <c r="Q239" s="6">
        <v>-0.1974332772301034</v>
      </c>
      <c r="R239" s="7">
        <v>7.1399141630901282</v>
      </c>
      <c r="S239" s="7">
        <v>4.8080924855491336</v>
      </c>
      <c r="T239" s="5">
        <v>-0.32208007095614788</v>
      </c>
      <c r="U239" s="5">
        <v>-8.7549504767913108E-2</v>
      </c>
      <c r="V239" s="5">
        <v>-7.7569475457454712E-2</v>
      </c>
      <c r="W239" s="5">
        <v>0.71083284724662321</v>
      </c>
      <c r="X239" s="5">
        <v>-0.38037216780419114</v>
      </c>
    </row>
    <row r="240" spans="1:24">
      <c r="A240" s="3">
        <v>238</v>
      </c>
      <c r="B240" s="3" t="s">
        <v>529</v>
      </c>
      <c r="C240" s="3" t="s">
        <v>530</v>
      </c>
      <c r="D240" s="4">
        <v>35760.589999999997</v>
      </c>
      <c r="E240" s="3" t="s">
        <v>42</v>
      </c>
      <c r="F240" s="3">
        <v>19180</v>
      </c>
      <c r="G240" s="5">
        <v>51.62</v>
      </c>
      <c r="H240" s="5">
        <v>75.36</v>
      </c>
      <c r="I240" s="5">
        <v>44.22</v>
      </c>
      <c r="J240" s="5">
        <v>7.2072072072072002</v>
      </c>
      <c r="K240" s="5">
        <v>14.285714285714279</v>
      </c>
      <c r="L240" s="5">
        <v>6.6666666666666652</v>
      </c>
      <c r="M240" s="5">
        <v>11.702127659574458</v>
      </c>
      <c r="N240" s="6">
        <v>-4.4455083095664809E-2</v>
      </c>
      <c r="O240" s="6">
        <v>0.8454801780395681</v>
      </c>
      <c r="P240" s="6">
        <v>-1.1299536724645762</v>
      </c>
      <c r="Q240" s="6">
        <v>1.2971435873960693</v>
      </c>
      <c r="R240" s="7">
        <v>44.700737500000002</v>
      </c>
      <c r="S240" s="7">
        <v>34.057704761904766</v>
      </c>
      <c r="T240" s="5">
        <v>-0.32813565374407733</v>
      </c>
      <c r="U240" s="5">
        <v>0.44424589047848762</v>
      </c>
      <c r="V240" s="5">
        <v>-0.22710794086697483</v>
      </c>
      <c r="W240" s="5">
        <v>-1.1141375506101858</v>
      </c>
      <c r="X240" s="5">
        <v>-0.38788841583120848</v>
      </c>
    </row>
    <row r="241" spans="1:24">
      <c r="A241" s="3">
        <v>239</v>
      </c>
      <c r="B241" s="3" t="s">
        <v>531</v>
      </c>
      <c r="C241" s="3" t="s">
        <v>532</v>
      </c>
      <c r="D241" s="4">
        <v>126210.14</v>
      </c>
      <c r="E241" s="3" t="s">
        <v>135</v>
      </c>
      <c r="F241" s="3">
        <v>19660</v>
      </c>
      <c r="G241" s="5">
        <v>-5.93</v>
      </c>
      <c r="H241" s="5">
        <v>4.63</v>
      </c>
      <c r="I241" s="5">
        <v>5.87</v>
      </c>
      <c r="J241" s="5">
        <v>-18.542374544949634</v>
      </c>
      <c r="K241" s="5">
        <v>-5.9228452744926834</v>
      </c>
      <c r="L241" s="5">
        <v>-27.219503908550134</v>
      </c>
      <c r="M241" s="5">
        <v>-9.1320876620488498</v>
      </c>
      <c r="N241" s="6">
        <v>-8.2180877067405206E-2</v>
      </c>
      <c r="O241" s="6">
        <v>-0.53083040712893581</v>
      </c>
      <c r="P241" s="6">
        <v>0.11557795593919791</v>
      </c>
      <c r="Q241" s="6">
        <v>-0.59431072653908779</v>
      </c>
      <c r="R241" s="7">
        <v>3.3099237546101148</v>
      </c>
      <c r="S241" s="7">
        <v>2.5010555310600395</v>
      </c>
      <c r="T241" s="5">
        <v>2.0233326680956287E-2</v>
      </c>
      <c r="U241" s="5">
        <v>-0.76187471963225006</v>
      </c>
      <c r="V241" s="5">
        <v>-0.29826323141475874</v>
      </c>
      <c r="W241" s="5">
        <v>2.7821143021518226</v>
      </c>
      <c r="X241" s="5">
        <v>-0.40060552958191309</v>
      </c>
    </row>
    <row r="242" spans="1:24">
      <c r="A242" s="3">
        <v>240</v>
      </c>
      <c r="B242" s="3" t="s">
        <v>533</v>
      </c>
      <c r="C242" s="3" t="s">
        <v>534</v>
      </c>
      <c r="D242" s="4">
        <v>13964.89</v>
      </c>
      <c r="E242" s="3" t="s">
        <v>50</v>
      </c>
      <c r="F242" s="3">
        <v>106000</v>
      </c>
      <c r="G242" s="5">
        <v>4.13</v>
      </c>
      <c r="H242" s="5">
        <v>-11.99</v>
      </c>
      <c r="I242" s="5">
        <v>25.36</v>
      </c>
      <c r="J242" s="5">
        <v>1.1216566005176842</v>
      </c>
      <c r="K242" s="5">
        <v>-0.65960423745752284</v>
      </c>
      <c r="L242" s="5">
        <v>15.340738516961871</v>
      </c>
      <c r="M242" s="5">
        <v>6.3666300768386419</v>
      </c>
      <c r="N242" s="6">
        <v>-0.10686657753838376</v>
      </c>
      <c r="O242" s="6">
        <v>-0.22564087508029065</v>
      </c>
      <c r="P242" s="6">
        <v>6.5736285785280082E-3</v>
      </c>
      <c r="Q242" s="6">
        <v>0.13993092677421734</v>
      </c>
      <c r="R242" s="7">
        <v>14.539187922956794</v>
      </c>
      <c r="S242" s="7">
        <v>14.411651186790504</v>
      </c>
      <c r="T242" s="5">
        <v>-0.23375279502286372</v>
      </c>
      <c r="U242" s="5">
        <v>0.17384645392944215</v>
      </c>
      <c r="V242" s="5">
        <v>-0.11442233906621149</v>
      </c>
      <c r="W242" s="5">
        <v>-0.57592969747380662</v>
      </c>
      <c r="X242" s="5">
        <v>-0.40532347247852607</v>
      </c>
    </row>
    <row r="243" spans="1:24">
      <c r="A243" s="3">
        <v>241</v>
      </c>
      <c r="B243" s="3" t="s">
        <v>535</v>
      </c>
      <c r="C243" s="3" t="s">
        <v>536</v>
      </c>
      <c r="D243" s="4">
        <v>10056.049999999999</v>
      </c>
      <c r="E243" s="3" t="s">
        <v>261</v>
      </c>
      <c r="F243" s="3">
        <v>27450</v>
      </c>
      <c r="G243" s="5">
        <v>2.04</v>
      </c>
      <c r="H243" s="5">
        <v>2.4300000000000002</v>
      </c>
      <c r="I243" s="5">
        <v>-0.9</v>
      </c>
      <c r="J243" s="5">
        <v>-5.5003708740264612</v>
      </c>
      <c r="K243" s="5">
        <v>-0.33899789049738338</v>
      </c>
      <c r="L243" s="5">
        <v>-7.9737748150318648</v>
      </c>
      <c r="M243" s="5">
        <v>2.4538179470030563</v>
      </c>
      <c r="N243" s="6">
        <v>0.12588044013305422</v>
      </c>
      <c r="O243" s="6">
        <v>-6.6626558141616237E-4</v>
      </c>
      <c r="P243" s="6">
        <v>-9.6310181433067656E-3</v>
      </c>
      <c r="Q243" s="6">
        <v>7.3453294285529602E-2</v>
      </c>
      <c r="R243" s="7">
        <v>8.0048159203980092</v>
      </c>
      <c r="S243" s="7">
        <v>5.6590039392234104</v>
      </c>
      <c r="T243" s="5">
        <v>-0.20146444073399197</v>
      </c>
      <c r="U243" s="5">
        <v>-0.18566188530508088</v>
      </c>
      <c r="V243" s="5">
        <v>4.6399134123135163E-2</v>
      </c>
      <c r="W243" s="5">
        <v>0.42661379818657602</v>
      </c>
      <c r="X243" s="5">
        <v>-0.41381439849472657</v>
      </c>
    </row>
    <row r="244" spans="1:24">
      <c r="A244" s="3">
        <v>242</v>
      </c>
      <c r="B244" s="3" t="s">
        <v>537</v>
      </c>
      <c r="C244" s="3" t="s">
        <v>538</v>
      </c>
      <c r="D244" s="4">
        <v>3773</v>
      </c>
      <c r="E244" s="3" t="s">
        <v>60</v>
      </c>
      <c r="F244" s="3">
        <v>34300</v>
      </c>
      <c r="G244" s="5">
        <v>-12.61</v>
      </c>
      <c r="H244" s="5">
        <v>-30.36</v>
      </c>
      <c r="I244" s="5">
        <v>23.38</v>
      </c>
      <c r="J244" s="5">
        <v>-9.6654275092936786</v>
      </c>
      <c r="K244" s="5">
        <v>-4.5241809672386886</v>
      </c>
      <c r="L244" s="5">
        <v>-2.0942408376963373</v>
      </c>
      <c r="M244" s="5">
        <v>7.3120494335736419</v>
      </c>
      <c r="N244" s="6">
        <v>-0.24668433607209117</v>
      </c>
      <c r="O244" s="6">
        <v>-0.62157964484495087</v>
      </c>
      <c r="P244" s="6">
        <v>8.8526371587596075E-2</v>
      </c>
      <c r="Q244" s="6">
        <v>0.82397561622051418</v>
      </c>
      <c r="R244" s="7">
        <v>10.088235294117647</v>
      </c>
      <c r="S244" s="7">
        <v>7.2418426103646834</v>
      </c>
      <c r="T244" s="5">
        <v>-6.3101953195219121E-2</v>
      </c>
      <c r="U244" s="5">
        <v>-0.14703342463263958</v>
      </c>
      <c r="V244" s="5">
        <v>-4.9129365097719147E-2</v>
      </c>
      <c r="W244" s="5">
        <v>2.9729613081107234E-2</v>
      </c>
      <c r="X244" s="5">
        <v>-0.42298433761527338</v>
      </c>
    </row>
    <row r="245" spans="1:24">
      <c r="A245" s="3">
        <v>243</v>
      </c>
      <c r="B245" s="3" t="s">
        <v>539</v>
      </c>
      <c r="C245" s="3" t="s">
        <v>540</v>
      </c>
      <c r="D245" s="4">
        <v>2754.21</v>
      </c>
      <c r="E245" s="3" t="s">
        <v>39</v>
      </c>
      <c r="F245" s="3">
        <v>23200</v>
      </c>
      <c r="G245" s="5">
        <v>1.31</v>
      </c>
      <c r="H245" s="5">
        <v>-5.31</v>
      </c>
      <c r="I245" s="5">
        <v>-18.88</v>
      </c>
      <c r="J245" s="5">
        <v>-1.5805740312319294</v>
      </c>
      <c r="K245" s="5">
        <v>-2.667754692109725</v>
      </c>
      <c r="L245" s="5">
        <v>-1.9806612601372398</v>
      </c>
      <c r="M245" s="5">
        <v>-1.2713765068685157</v>
      </c>
      <c r="N245" s="6">
        <v>-2.8113324692016953E-2</v>
      </c>
      <c r="O245" s="6">
        <v>-0.47737826817853396</v>
      </c>
      <c r="P245" s="6">
        <v>-0.174068063074348</v>
      </c>
      <c r="Q245" s="6">
        <v>-0.14517411526354199</v>
      </c>
      <c r="R245" s="7">
        <v>4.3821957040572794</v>
      </c>
      <c r="S245" s="7">
        <v>3.9103971149887129</v>
      </c>
      <c r="T245" s="5">
        <v>-0.35307702017333431</v>
      </c>
      <c r="U245" s="5">
        <v>-0.18277348608348634</v>
      </c>
      <c r="V245" s="5">
        <v>-0.31021762123674357</v>
      </c>
      <c r="W245" s="5">
        <v>1.5643008570541308</v>
      </c>
      <c r="X245" s="5">
        <v>-0.42322969513665221</v>
      </c>
    </row>
    <row r="246" spans="1:24">
      <c r="A246" s="3">
        <v>244</v>
      </c>
      <c r="B246" s="3" t="s">
        <v>541</v>
      </c>
      <c r="C246" s="3" t="s">
        <v>542</v>
      </c>
      <c r="D246" s="4">
        <v>1188.0999999999999</v>
      </c>
      <c r="E246" s="3">
        <v>0</v>
      </c>
      <c r="F246" s="3">
        <v>13020</v>
      </c>
      <c r="G246" s="5">
        <v>-4.62</v>
      </c>
      <c r="H246" s="5">
        <v>-4.1900000000000004</v>
      </c>
      <c r="I246" s="5">
        <v>-11.19</v>
      </c>
      <c r="J246" s="5">
        <v>0</v>
      </c>
      <c r="K246" s="5">
        <v>0</v>
      </c>
      <c r="L246" s="5">
        <v>0</v>
      </c>
      <c r="M246" s="5">
        <v>0</v>
      </c>
      <c r="N246" s="6">
        <v>-0.3643969362848245</v>
      </c>
      <c r="O246" s="6">
        <v>-0.43037623095699018</v>
      </c>
      <c r="P246" s="6">
        <v>3.2993855736049155E-3</v>
      </c>
      <c r="Q246" s="6">
        <v>0.39390623684875009</v>
      </c>
      <c r="R246" s="7">
        <v>6.564088397790055</v>
      </c>
      <c r="S246" s="7">
        <v>6.0928205128205128</v>
      </c>
      <c r="T246" s="5">
        <v>-0.17851239262996016</v>
      </c>
      <c r="U246" s="5">
        <v>-8.7549504767913108E-2</v>
      </c>
      <c r="V246" s="5">
        <v>-0.24685265147430788</v>
      </c>
      <c r="W246" s="5">
        <v>0.52842503367458193</v>
      </c>
      <c r="X246" s="5">
        <v>-0.42550773311778345</v>
      </c>
    </row>
    <row r="247" spans="1:24">
      <c r="A247" s="3">
        <v>245</v>
      </c>
      <c r="B247" s="3" t="s">
        <v>543</v>
      </c>
      <c r="C247" s="3" t="s">
        <v>544</v>
      </c>
      <c r="D247" s="4">
        <v>6388.2</v>
      </c>
      <c r="E247" s="3">
        <v>0</v>
      </c>
      <c r="F247" s="3">
        <v>40000</v>
      </c>
      <c r="G247" s="5">
        <v>0.13</v>
      </c>
      <c r="H247" s="5">
        <v>-2.91</v>
      </c>
      <c r="I247" s="5">
        <v>-11.5</v>
      </c>
      <c r="J247" s="5">
        <v>0</v>
      </c>
      <c r="K247" s="5">
        <v>0</v>
      </c>
      <c r="L247" s="5">
        <v>0</v>
      </c>
      <c r="M247" s="5">
        <v>0</v>
      </c>
      <c r="N247" s="6">
        <v>-4.614914999530384E-2</v>
      </c>
      <c r="O247" s="6">
        <v>-0.12320685012992705</v>
      </c>
      <c r="P247" s="6">
        <v>2.3314861776400238E-2</v>
      </c>
      <c r="Q247" s="6">
        <v>0.30809774271312734</v>
      </c>
      <c r="R247" s="7">
        <v>8.1068527918781719</v>
      </c>
      <c r="S247" s="7">
        <v>6.4138554216867476</v>
      </c>
      <c r="T247" s="5">
        <v>-0.26716819128856401</v>
      </c>
      <c r="U247" s="5">
        <v>-8.7549504767913108E-2</v>
      </c>
      <c r="V247" s="5">
        <v>2.0925981509917202E-4</v>
      </c>
      <c r="W247" s="5">
        <v>0.29238154054643117</v>
      </c>
      <c r="X247" s="5">
        <v>-0.42945126638035747</v>
      </c>
    </row>
    <row r="248" spans="1:24">
      <c r="A248" s="3">
        <v>246</v>
      </c>
      <c r="B248" s="3" t="s">
        <v>545</v>
      </c>
      <c r="C248" s="3" t="s">
        <v>546</v>
      </c>
      <c r="D248" s="4">
        <v>3840.05</v>
      </c>
      <c r="E248" s="3">
        <v>0</v>
      </c>
      <c r="F248" s="3">
        <v>16350</v>
      </c>
      <c r="G248" s="5">
        <v>5.42</v>
      </c>
      <c r="H248" s="5">
        <v>-9.67</v>
      </c>
      <c r="I248" s="5">
        <v>36.020000000000003</v>
      </c>
      <c r="J248" s="5">
        <v>-1.7783857729138153</v>
      </c>
      <c r="K248" s="5">
        <v>-0.82063305978897771</v>
      </c>
      <c r="L248" s="5">
        <v>3.3232628398791597</v>
      </c>
      <c r="M248" s="5">
        <v>4.0207522697795151</v>
      </c>
      <c r="N248" s="6">
        <v>-2.2241897891954531E-2</v>
      </c>
      <c r="O248" s="6">
        <v>1.0458561737477376</v>
      </c>
      <c r="P248" s="6">
        <v>7.6957331284748895E-2</v>
      </c>
      <c r="Q248" s="6">
        <v>-0.84429629822528351</v>
      </c>
      <c r="R248" s="7">
        <v>11.228216374269007</v>
      </c>
      <c r="S248" s="7">
        <v>9.5761845386533668</v>
      </c>
      <c r="T248" s="5">
        <v>-0.18215456502589497</v>
      </c>
      <c r="U248" s="5">
        <v>-1.7485282426866259E-2</v>
      </c>
      <c r="V248" s="5">
        <v>-9.5539298081476765E-3</v>
      </c>
      <c r="W248" s="5">
        <v>-0.23603536050110452</v>
      </c>
      <c r="X248" s="5">
        <v>-0.43577402245127489</v>
      </c>
    </row>
    <row r="249" spans="1:24">
      <c r="A249" s="3">
        <v>247</v>
      </c>
      <c r="B249" s="3" t="s">
        <v>547</v>
      </c>
      <c r="C249" s="3" t="s">
        <v>548</v>
      </c>
      <c r="D249" s="4">
        <v>1970</v>
      </c>
      <c r="E249" s="3">
        <v>0</v>
      </c>
      <c r="F249" s="3">
        <v>9850</v>
      </c>
      <c r="G249" s="5">
        <v>1.86</v>
      </c>
      <c r="H249" s="5">
        <v>21.16</v>
      </c>
      <c r="I249" s="5">
        <v>-0.3</v>
      </c>
      <c r="J249" s="5">
        <v>0</v>
      </c>
      <c r="K249" s="5">
        <v>0</v>
      </c>
      <c r="L249" s="5">
        <v>0</v>
      </c>
      <c r="M249" s="5">
        <v>0</v>
      </c>
      <c r="N249" s="6">
        <v>8.4365482233502535E-3</v>
      </c>
      <c r="O249" s="6">
        <v>-0.16844162436548224</v>
      </c>
      <c r="P249" s="6">
        <v>-1.4375634517766498E-2</v>
      </c>
      <c r="Q249" s="6">
        <v>0.14618274111675128</v>
      </c>
      <c r="R249" s="7">
        <v>12.160493827160495</v>
      </c>
      <c r="S249" s="7">
        <v>11.129943502824858</v>
      </c>
      <c r="T249" s="5">
        <v>-2.5231321254988909E-2</v>
      </c>
      <c r="U249" s="5">
        <v>-8.7549504767913108E-2</v>
      </c>
      <c r="V249" s="5">
        <v>-4.3907372485319215E-2</v>
      </c>
      <c r="W249" s="5">
        <v>-0.36706394454466984</v>
      </c>
      <c r="X249" s="5">
        <v>-0.4403853361759637</v>
      </c>
    </row>
    <row r="250" spans="1:24">
      <c r="A250" s="3">
        <v>248</v>
      </c>
      <c r="B250" s="3" t="s">
        <v>549</v>
      </c>
      <c r="C250" s="3" t="s">
        <v>550</v>
      </c>
      <c r="D250" s="4">
        <v>22745.93</v>
      </c>
      <c r="E250" s="3" t="s">
        <v>57</v>
      </c>
      <c r="F250" s="3">
        <v>4255</v>
      </c>
      <c r="G250" s="5">
        <v>3.4</v>
      </c>
      <c r="H250" s="5">
        <v>0.83</v>
      </c>
      <c r="I250" s="5">
        <v>-18.02</v>
      </c>
      <c r="J250" s="5">
        <v>6.7978521087370014</v>
      </c>
      <c r="K250" s="5">
        <v>-0.25397791914368861</v>
      </c>
      <c r="L250" s="5">
        <v>-1.098574652232287</v>
      </c>
      <c r="M250" s="5">
        <v>-10.648689519562405</v>
      </c>
      <c r="N250" s="6">
        <v>6.5060870230410447E-2</v>
      </c>
      <c r="O250" s="6">
        <v>0.59396428284093017</v>
      </c>
      <c r="P250" s="6">
        <v>-0.30882360052985303</v>
      </c>
      <c r="Q250" s="6">
        <v>0.93545394714570917</v>
      </c>
      <c r="R250" s="7">
        <v>6.5693354975104263</v>
      </c>
      <c r="S250" s="7">
        <v>5.7802232708957515</v>
      </c>
      <c r="T250" s="5">
        <v>-0.33632163901159123</v>
      </c>
      <c r="U250" s="5">
        <v>-0.21120788792039125</v>
      </c>
      <c r="V250" s="5">
        <v>0.18963522468276828</v>
      </c>
      <c r="W250" s="5">
        <v>0.58060061708316446</v>
      </c>
      <c r="X250" s="5">
        <v>-0.44696270113381881</v>
      </c>
    </row>
    <row r="251" spans="1:24">
      <c r="A251" s="3">
        <v>249</v>
      </c>
      <c r="B251" s="3" t="s">
        <v>551</v>
      </c>
      <c r="C251" s="3" t="s">
        <v>552</v>
      </c>
      <c r="D251" s="4">
        <v>3748.69</v>
      </c>
      <c r="E251" s="3">
        <v>0</v>
      </c>
      <c r="F251" s="3">
        <v>12500</v>
      </c>
      <c r="G251" s="5">
        <v>-2.5</v>
      </c>
      <c r="H251" s="5">
        <v>0.97</v>
      </c>
      <c r="I251" s="5">
        <v>4.34</v>
      </c>
      <c r="J251" s="5">
        <v>0</v>
      </c>
      <c r="K251" s="5">
        <v>0</v>
      </c>
      <c r="L251" s="5">
        <v>0</v>
      </c>
      <c r="M251" s="5">
        <v>0</v>
      </c>
      <c r="N251" s="6">
        <v>-3.6780848776505927E-2</v>
      </c>
      <c r="O251" s="6">
        <v>1.2161181639452716</v>
      </c>
      <c r="P251" s="6">
        <v>-0.24000650894045653</v>
      </c>
      <c r="Q251" s="6">
        <v>-0.39505533933187326</v>
      </c>
      <c r="R251" s="7">
        <v>11.257327327327328</v>
      </c>
      <c r="S251" s="7">
        <v>8.5261446084563417</v>
      </c>
      <c r="T251" s="5">
        <v>-9.2247685106261954E-2</v>
      </c>
      <c r="U251" s="5">
        <v>-8.7549504767913108E-2</v>
      </c>
      <c r="V251" s="5">
        <v>-5.3916325938909312E-2</v>
      </c>
      <c r="W251" s="5">
        <v>-0.16078653551535041</v>
      </c>
      <c r="X251" s="5">
        <v>-0.44778013089180363</v>
      </c>
    </row>
    <row r="252" spans="1:24">
      <c r="A252" s="3">
        <v>250</v>
      </c>
      <c r="B252" s="3" t="s">
        <v>553</v>
      </c>
      <c r="C252" s="3" t="s">
        <v>554</v>
      </c>
      <c r="D252" s="4">
        <v>3316.59</v>
      </c>
      <c r="E252" s="3">
        <v>0</v>
      </c>
      <c r="F252" s="3">
        <v>21900</v>
      </c>
      <c r="G252" s="5">
        <v>-14.12</v>
      </c>
      <c r="H252" s="5">
        <v>-21.65</v>
      </c>
      <c r="I252" s="5">
        <v>24.64</v>
      </c>
      <c r="J252" s="5">
        <v>-9.6228868660598206</v>
      </c>
      <c r="K252" s="5">
        <v>1.177730192719495</v>
      </c>
      <c r="L252" s="5">
        <v>-0.5479452054794498</v>
      </c>
      <c r="M252" s="5">
        <v>1.1792452830188704</v>
      </c>
      <c r="N252" s="6">
        <v>-9.6514793809304139E-2</v>
      </c>
      <c r="O252" s="6">
        <v>-0.6043677391537694</v>
      </c>
      <c r="P252" s="6">
        <v>0.31475099424408809</v>
      </c>
      <c r="Q252" s="6">
        <v>0.45938147313958011</v>
      </c>
      <c r="R252" s="7">
        <v>18.273223140495869</v>
      </c>
      <c r="S252" s="7">
        <v>15.461958041958042</v>
      </c>
      <c r="T252" s="5">
        <v>5.3726731976393105E-2</v>
      </c>
      <c r="U252" s="5">
        <v>-0.1339513086058553</v>
      </c>
      <c r="V252" s="5">
        <v>8.479382773141024E-2</v>
      </c>
      <c r="W252" s="5">
        <v>-0.69472107448539266</v>
      </c>
      <c r="X252" s="5">
        <v>-0.44987922875840702</v>
      </c>
    </row>
    <row r="253" spans="1:24">
      <c r="A253" s="3">
        <v>251</v>
      </c>
      <c r="B253" s="3" t="s">
        <v>555</v>
      </c>
      <c r="C253" s="3" t="s">
        <v>556</v>
      </c>
      <c r="D253" s="4">
        <v>3498.94</v>
      </c>
      <c r="E253" s="3">
        <v>0</v>
      </c>
      <c r="F253" s="3">
        <v>57500</v>
      </c>
      <c r="G253" s="5">
        <v>24.32</v>
      </c>
      <c r="H253" s="5">
        <v>28.93</v>
      </c>
      <c r="I253" s="5">
        <v>-17.09</v>
      </c>
      <c r="J253" s="5">
        <v>9.0909090909090828</v>
      </c>
      <c r="K253" s="5">
        <v>6.5116279069767469</v>
      </c>
      <c r="L253" s="5">
        <v>8.2474226804123631</v>
      </c>
      <c r="M253" s="5">
        <v>2.7586206896551779</v>
      </c>
      <c r="N253" s="6">
        <v>0.28438612837030641</v>
      </c>
      <c r="O253" s="6">
        <v>0.43080761602085205</v>
      </c>
      <c r="P253" s="6">
        <v>0.31014250030009088</v>
      </c>
      <c r="Q253" s="6">
        <v>0.27080773034118905</v>
      </c>
      <c r="R253" s="7">
        <v>66.646476190476193</v>
      </c>
      <c r="S253" s="7">
        <v>46.965637583892622</v>
      </c>
      <c r="T253" s="5">
        <v>-0.51142134926992044</v>
      </c>
      <c r="U253" s="5">
        <v>0.21834461489773455</v>
      </c>
      <c r="V253" s="5">
        <v>0.485413675001722</v>
      </c>
      <c r="W253" s="5">
        <v>-1.209808390967813</v>
      </c>
      <c r="X253" s="5">
        <v>-0.44993331459159608</v>
      </c>
    </row>
    <row r="254" spans="1:24">
      <c r="A254" s="3">
        <v>252</v>
      </c>
      <c r="B254" s="3" t="s">
        <v>557</v>
      </c>
      <c r="C254" s="3" t="s">
        <v>558</v>
      </c>
      <c r="D254" s="4">
        <v>17854.88</v>
      </c>
      <c r="E254" s="3" t="s">
        <v>39</v>
      </c>
      <c r="F254" s="3">
        <v>445500</v>
      </c>
      <c r="G254" s="5">
        <v>8.92</v>
      </c>
      <c r="H254" s="5">
        <v>12.22</v>
      </c>
      <c r="I254" s="5">
        <v>-2.94</v>
      </c>
      <c r="J254" s="5">
        <v>0</v>
      </c>
      <c r="K254" s="5">
        <v>0</v>
      </c>
      <c r="L254" s="5">
        <v>0</v>
      </c>
      <c r="M254" s="5">
        <v>0</v>
      </c>
      <c r="N254" s="6">
        <v>9.7227200630863944E-2</v>
      </c>
      <c r="O254" s="6">
        <v>0.38277098473918614</v>
      </c>
      <c r="P254" s="6">
        <v>4.0336871488355006E-2</v>
      </c>
      <c r="Q254" s="6">
        <v>0.30185081053471097</v>
      </c>
      <c r="R254" s="7">
        <v>10.20278857142857</v>
      </c>
      <c r="S254" s="7">
        <v>9.4470264550264549</v>
      </c>
      <c r="T254" s="5">
        <v>-0.26672193434776975</v>
      </c>
      <c r="U254" s="5">
        <v>-8.7549504767913108E-2</v>
      </c>
      <c r="V254" s="5">
        <v>0.20544974051951215</v>
      </c>
      <c r="W254" s="5">
        <v>-0.16977294004786536</v>
      </c>
      <c r="X254" s="5">
        <v>-0.45461864056190138</v>
      </c>
    </row>
    <row r="255" spans="1:24">
      <c r="A255" s="3">
        <v>253</v>
      </c>
      <c r="B255" s="3" t="s">
        <v>559</v>
      </c>
      <c r="C255" s="3" t="s">
        <v>560</v>
      </c>
      <c r="D255" s="4">
        <v>12870.93</v>
      </c>
      <c r="E255" s="3" t="s">
        <v>99</v>
      </c>
      <c r="F255" s="3">
        <v>49100</v>
      </c>
      <c r="G255" s="5">
        <v>-11.69</v>
      </c>
      <c r="H255" s="5">
        <v>-12.16</v>
      </c>
      <c r="I255" s="5">
        <v>40.090000000000003</v>
      </c>
      <c r="J255" s="5">
        <v>0</v>
      </c>
      <c r="K255" s="5">
        <v>0</v>
      </c>
      <c r="L255" s="5">
        <v>0</v>
      </c>
      <c r="M255" s="5">
        <v>0</v>
      </c>
      <c r="N255" s="6">
        <v>-9.3213932481957404E-2</v>
      </c>
      <c r="O255" s="6">
        <v>-0.29253363976029706</v>
      </c>
      <c r="P255" s="6">
        <v>0.18908967728050732</v>
      </c>
      <c r="Q255" s="6">
        <v>0.13004343897449525</v>
      </c>
      <c r="R255" s="7">
        <v>42.903100000000002</v>
      </c>
      <c r="S255" s="7">
        <v>27.980282608695653</v>
      </c>
      <c r="T255" s="5">
        <v>0.17226004749164409</v>
      </c>
      <c r="U255" s="5">
        <v>-8.7549504767913108E-2</v>
      </c>
      <c r="V255" s="5">
        <v>-1.1501701409809511E-2</v>
      </c>
      <c r="W255" s="5">
        <v>-1.0700382743003698</v>
      </c>
      <c r="X255" s="5">
        <v>-0.46322977685835448</v>
      </c>
    </row>
    <row r="256" spans="1:24">
      <c r="A256" s="3">
        <v>254</v>
      </c>
      <c r="B256" s="3" t="s">
        <v>561</v>
      </c>
      <c r="C256" s="3" t="s">
        <v>562</v>
      </c>
      <c r="D256" s="4">
        <v>4028.11</v>
      </c>
      <c r="E256" s="3" t="s">
        <v>83</v>
      </c>
      <c r="F256" s="3">
        <v>10030</v>
      </c>
      <c r="G256" s="5">
        <v>-15.43</v>
      </c>
      <c r="H256" s="5">
        <v>-0.99</v>
      </c>
      <c r="I256" s="5">
        <v>-10.61</v>
      </c>
      <c r="J256" s="5">
        <v>0.5970772442588812</v>
      </c>
      <c r="K256" s="5">
        <v>2.8306562643414468</v>
      </c>
      <c r="L256" s="5">
        <v>4.6113207547169743</v>
      </c>
      <c r="M256" s="5">
        <v>4.0643015521064196</v>
      </c>
      <c r="N256" s="6">
        <v>-0.42453656925952865</v>
      </c>
      <c r="O256" s="6">
        <v>-0.32718073736814535</v>
      </c>
      <c r="P256" s="6">
        <v>-0.20844266914260037</v>
      </c>
      <c r="Q256" s="6">
        <v>-0.72581433972756459</v>
      </c>
      <c r="R256" s="7">
        <v>9.6869153259745566</v>
      </c>
      <c r="S256" s="7">
        <v>8.5826816951824938</v>
      </c>
      <c r="T256" s="5">
        <v>7.7818681495889247E-2</v>
      </c>
      <c r="U256" s="5">
        <v>7.3329814789917735E-2</v>
      </c>
      <c r="V256" s="5">
        <v>-0.69372890730272352</v>
      </c>
      <c r="W256" s="5">
        <v>-7.2494741065396689E-2</v>
      </c>
      <c r="X256" s="5">
        <v>-0.46658862601175249</v>
      </c>
    </row>
    <row r="257" spans="1:24">
      <c r="A257" s="3">
        <v>255</v>
      </c>
      <c r="B257" s="3" t="s">
        <v>563</v>
      </c>
      <c r="C257" s="3" t="s">
        <v>564</v>
      </c>
      <c r="D257" s="4">
        <v>3246.1</v>
      </c>
      <c r="E257" s="3" t="s">
        <v>42</v>
      </c>
      <c r="F257" s="3">
        <v>11350</v>
      </c>
      <c r="G257" s="5">
        <v>-2.16</v>
      </c>
      <c r="H257" s="5">
        <v>-8.91</v>
      </c>
      <c r="I257" s="5">
        <v>-17.27</v>
      </c>
      <c r="J257" s="5">
        <v>0</v>
      </c>
      <c r="K257" s="5">
        <v>0</v>
      </c>
      <c r="L257" s="5">
        <v>0</v>
      </c>
      <c r="M257" s="5">
        <v>0</v>
      </c>
      <c r="N257" s="6">
        <v>1.813868950432827E-2</v>
      </c>
      <c r="O257" s="6">
        <v>0.63815963771910922</v>
      </c>
      <c r="P257" s="6">
        <v>-0.28845691753180741</v>
      </c>
      <c r="Q257" s="6">
        <v>0.14239857059240318</v>
      </c>
      <c r="R257" s="7">
        <v>7.2457589285714281</v>
      </c>
      <c r="S257" s="7">
        <v>6.4152173913043473</v>
      </c>
      <c r="T257" s="5">
        <v>-0.30494581569909862</v>
      </c>
      <c r="U257" s="5">
        <v>-8.7549504767913108E-2</v>
      </c>
      <c r="V257" s="5">
        <v>-3.1240804244800642E-2</v>
      </c>
      <c r="W257" s="5">
        <v>0.38675221061087911</v>
      </c>
      <c r="X257" s="5">
        <v>-0.47038243202383523</v>
      </c>
    </row>
    <row r="258" spans="1:24">
      <c r="A258" s="3">
        <v>256</v>
      </c>
      <c r="B258" s="3" t="s">
        <v>565</v>
      </c>
      <c r="C258" s="3" t="s">
        <v>566</v>
      </c>
      <c r="D258" s="4">
        <v>290711.38</v>
      </c>
      <c r="E258" s="3" t="s">
        <v>83</v>
      </c>
      <c r="F258" s="3">
        <v>179000</v>
      </c>
      <c r="G258" s="5">
        <v>-2.56</v>
      </c>
      <c r="H258" s="5">
        <v>-12.9</v>
      </c>
      <c r="I258" s="5">
        <v>-11.82</v>
      </c>
      <c r="J258" s="5">
        <v>6.3371082433500092</v>
      </c>
      <c r="K258" s="5">
        <v>5.1633292225065519</v>
      </c>
      <c r="L258" s="5">
        <v>13.078896147102403</v>
      </c>
      <c r="M258" s="5">
        <v>2.3745497453732556</v>
      </c>
      <c r="N258" s="6">
        <v>-0.11862143133165272</v>
      </c>
      <c r="O258" s="6">
        <v>7.2773105751828493E-2</v>
      </c>
      <c r="P258" s="6">
        <v>-0.16108932508937215</v>
      </c>
      <c r="Q258" s="6">
        <v>0.39635163233032017</v>
      </c>
      <c r="R258" s="7">
        <v>18.797789099260985</v>
      </c>
      <c r="S258" s="7">
        <v>17.635598613230126</v>
      </c>
      <c r="T258" s="5">
        <v>-0.30336049815997462</v>
      </c>
      <c r="U258" s="5">
        <v>0.22158509617309721</v>
      </c>
      <c r="V258" s="5">
        <v>-8.9756675264262967E-2</v>
      </c>
      <c r="W258" s="5">
        <v>-0.75213508420291708</v>
      </c>
      <c r="X258" s="5">
        <v>-0.47769477225948898</v>
      </c>
    </row>
    <row r="259" spans="1:24">
      <c r="A259" s="3">
        <v>257</v>
      </c>
      <c r="B259" s="3" t="s">
        <v>567</v>
      </c>
      <c r="C259" s="3" t="s">
        <v>568</v>
      </c>
      <c r="D259" s="4">
        <v>23602.240000000002</v>
      </c>
      <c r="E259" s="3" t="s">
        <v>172</v>
      </c>
      <c r="F259" s="3">
        <v>38850</v>
      </c>
      <c r="G259" s="5">
        <v>-5.13</v>
      </c>
      <c r="H259" s="5">
        <v>-0.38</v>
      </c>
      <c r="I259" s="5">
        <v>3.32</v>
      </c>
      <c r="J259" s="5">
        <v>0.84132062674275865</v>
      </c>
      <c r="K259" s="5">
        <v>-0.17141235455491177</v>
      </c>
      <c r="L259" s="5">
        <v>-5.0391694195375152</v>
      </c>
      <c r="M259" s="5">
        <v>-3.8467074885672803</v>
      </c>
      <c r="N259" s="6">
        <v>-4.7022655476768302E-2</v>
      </c>
      <c r="O259" s="6">
        <v>9.8447435497647687E-2</v>
      </c>
      <c r="P259" s="6">
        <v>0.14064554889705383</v>
      </c>
      <c r="Q259" s="6">
        <v>0.24435138359748906</v>
      </c>
      <c r="R259" s="7">
        <v>11.729453041913906</v>
      </c>
      <c r="S259" s="7">
        <v>9.0599782734702181</v>
      </c>
      <c r="T259" s="5">
        <v>-5.5372027235500922E-2</v>
      </c>
      <c r="U259" s="5">
        <v>-0.19655558694222713</v>
      </c>
      <c r="V259" s="5">
        <v>0.10280338738178368</v>
      </c>
      <c r="W259" s="5">
        <v>-0.22508679094060541</v>
      </c>
      <c r="X259" s="5">
        <v>-0.48590922282622473</v>
      </c>
    </row>
    <row r="260" spans="1:24">
      <c r="A260" s="3">
        <v>258</v>
      </c>
      <c r="B260" s="3" t="s">
        <v>569</v>
      </c>
      <c r="C260" s="3" t="s">
        <v>570</v>
      </c>
      <c r="D260" s="4">
        <v>153992.59</v>
      </c>
      <c r="E260" s="3" t="s">
        <v>172</v>
      </c>
      <c r="F260" s="3">
        <v>94100</v>
      </c>
      <c r="G260" s="5">
        <v>2.06</v>
      </c>
      <c r="H260" s="5">
        <v>-10.3</v>
      </c>
      <c r="I260" s="5">
        <v>-16.95</v>
      </c>
      <c r="J260" s="5">
        <v>2.3380876877413304</v>
      </c>
      <c r="K260" s="5">
        <v>-0.36789019128140588</v>
      </c>
      <c r="L260" s="5">
        <v>2.0719326256261494</v>
      </c>
      <c r="M260" s="5">
        <v>0.24243634020080229</v>
      </c>
      <c r="N260" s="6">
        <v>-8.5497620372512722E-3</v>
      </c>
      <c r="O260" s="6">
        <v>0.37270351774718513</v>
      </c>
      <c r="P260" s="6">
        <v>3.1524244121096997E-3</v>
      </c>
      <c r="Q260" s="6">
        <v>0.18914312695175786</v>
      </c>
      <c r="R260" s="7">
        <v>8.3579065801599803</v>
      </c>
      <c r="S260" s="7">
        <v>6.5522711307083563</v>
      </c>
      <c r="T260" s="5">
        <v>-0.40334236585021727</v>
      </c>
      <c r="U260" s="5">
        <v>-4.8543584928396118E-2</v>
      </c>
      <c r="V260" s="5">
        <v>8.6420970635502234E-2</v>
      </c>
      <c r="W260" s="5">
        <v>0.24882689431927318</v>
      </c>
      <c r="X260" s="5">
        <v>-0.49126630083697925</v>
      </c>
    </row>
    <row r="261" spans="1:24">
      <c r="A261" s="3">
        <v>259</v>
      </c>
      <c r="B261" s="3" t="s">
        <v>571</v>
      </c>
      <c r="C261" s="3" t="s">
        <v>572</v>
      </c>
      <c r="D261" s="4">
        <v>13039.75</v>
      </c>
      <c r="E261" s="3" t="s">
        <v>230</v>
      </c>
      <c r="F261" s="3">
        <v>33700</v>
      </c>
      <c r="G261" s="5">
        <v>-3.16</v>
      </c>
      <c r="H261" s="5">
        <v>-11.66</v>
      </c>
      <c r="I261" s="5">
        <v>-8.67</v>
      </c>
      <c r="J261" s="5">
        <v>-8.6851884102368224</v>
      </c>
      <c r="K261" s="5">
        <v>-2.9791659131189641</v>
      </c>
      <c r="L261" s="5">
        <v>-13.552306425041182</v>
      </c>
      <c r="M261" s="5">
        <v>-5.2456123149328349</v>
      </c>
      <c r="N261" s="6">
        <v>-0.17623574071588799</v>
      </c>
      <c r="O261" s="6">
        <v>-0.54458636093483392</v>
      </c>
      <c r="P261" s="6">
        <v>2.9221419122299124E-2</v>
      </c>
      <c r="Q261" s="6">
        <v>0.42189689219501908</v>
      </c>
      <c r="R261" s="7">
        <v>4.437507869581049</v>
      </c>
      <c r="S261" s="7">
        <v>3.373279697847682</v>
      </c>
      <c r="T261" s="5">
        <v>-0.26274465490820437</v>
      </c>
      <c r="U261" s="5">
        <v>-0.43003268945548856</v>
      </c>
      <c r="V261" s="5">
        <v>-0.13537893619777658</v>
      </c>
      <c r="W261" s="5">
        <v>1.7889068344240107</v>
      </c>
      <c r="X261" s="5">
        <v>-0.49510788025905494</v>
      </c>
    </row>
    <row r="262" spans="1:24">
      <c r="A262" s="3">
        <v>260</v>
      </c>
      <c r="B262" s="3" t="s">
        <v>573</v>
      </c>
      <c r="C262" s="3" t="s">
        <v>574</v>
      </c>
      <c r="D262" s="4">
        <v>21777.3</v>
      </c>
      <c r="E262" s="3" t="s">
        <v>274</v>
      </c>
      <c r="F262" s="3">
        <v>18930</v>
      </c>
      <c r="G262" s="5">
        <v>1.39</v>
      </c>
      <c r="H262" s="5">
        <v>-5.59</v>
      </c>
      <c r="I262" s="5">
        <v>1.99</v>
      </c>
      <c r="J262" s="5">
        <v>0.25085742884951578</v>
      </c>
      <c r="K262" s="5">
        <v>2.8821813939924112</v>
      </c>
      <c r="L262" s="5">
        <v>-8.3036773428235566E-2</v>
      </c>
      <c r="M262" s="5">
        <v>0.65403162498598455</v>
      </c>
      <c r="N262" s="6">
        <v>8.7610034301772943E-2</v>
      </c>
      <c r="O262" s="6">
        <v>0.44203413646319789</v>
      </c>
      <c r="P262" s="6">
        <v>-8.2692987652280128E-2</v>
      </c>
      <c r="Q262" s="6">
        <v>-0.10597227388151884</v>
      </c>
      <c r="R262" s="7">
        <v>10.341825952748428</v>
      </c>
      <c r="S262" s="7">
        <v>9.7054144030519236</v>
      </c>
      <c r="T262" s="5">
        <v>-0.2448961120349305</v>
      </c>
      <c r="U262" s="5">
        <v>-3.1298388199695555E-2</v>
      </c>
      <c r="V262" s="5">
        <v>2.6619868040452729E-2</v>
      </c>
      <c r="W262" s="5">
        <v>-0.19508833899271483</v>
      </c>
      <c r="X262" s="5">
        <v>-0.50086524590769155</v>
      </c>
    </row>
    <row r="263" spans="1:24">
      <c r="A263" s="3">
        <v>261</v>
      </c>
      <c r="B263" s="3" t="s">
        <v>575</v>
      </c>
      <c r="C263" s="3" t="s">
        <v>576</v>
      </c>
      <c r="D263" s="4">
        <v>6451.19</v>
      </c>
      <c r="E263" s="3" t="s">
        <v>83</v>
      </c>
      <c r="F263" s="3">
        <v>53700</v>
      </c>
      <c r="G263" s="5">
        <v>3.27</v>
      </c>
      <c r="H263" s="5">
        <v>11.88</v>
      </c>
      <c r="I263" s="5">
        <v>3.07</v>
      </c>
      <c r="J263" s="5">
        <v>-3.2182248560444493</v>
      </c>
      <c r="K263" s="5">
        <v>-8.1307015376019471</v>
      </c>
      <c r="L263" s="5">
        <v>4.5782012549384188</v>
      </c>
      <c r="M263" s="5">
        <v>-4.5020463847203267</v>
      </c>
      <c r="N263" s="6">
        <v>0.1691594884044649</v>
      </c>
      <c r="O263" s="6">
        <v>1.6582351473139065</v>
      </c>
      <c r="P263" s="6">
        <v>-0.1753102915896137</v>
      </c>
      <c r="Q263" s="6">
        <v>0.11326747468296547</v>
      </c>
      <c r="R263" s="7">
        <v>13.032707070707072</v>
      </c>
      <c r="S263" s="7">
        <v>9.2159857142857131</v>
      </c>
      <c r="T263" s="5">
        <v>-0.12020691450687167</v>
      </c>
      <c r="U263" s="5">
        <v>-0.25978718459226907</v>
      </c>
      <c r="V263" s="5">
        <v>0.34359903180018042</v>
      </c>
      <c r="W263" s="5">
        <v>-0.29123309844446232</v>
      </c>
      <c r="X263" s="5">
        <v>-0.50190225836689639</v>
      </c>
    </row>
    <row r="264" spans="1:24">
      <c r="A264" s="3">
        <v>262</v>
      </c>
      <c r="B264" s="3" t="s">
        <v>577</v>
      </c>
      <c r="C264" s="3" t="s">
        <v>578</v>
      </c>
      <c r="D264" s="4">
        <v>16380</v>
      </c>
      <c r="E264" s="3" t="s">
        <v>135</v>
      </c>
      <c r="F264" s="3">
        <v>36400</v>
      </c>
      <c r="G264" s="5">
        <v>6.12</v>
      </c>
      <c r="H264" s="5">
        <v>5.81</v>
      </c>
      <c r="I264" s="5">
        <v>4.1500000000000004</v>
      </c>
      <c r="J264" s="5">
        <v>1.7484727196123817</v>
      </c>
      <c r="K264" s="5">
        <v>1.2515120967741877</v>
      </c>
      <c r="L264" s="5">
        <v>1.6614946987328683</v>
      </c>
      <c r="M264" s="5">
        <v>0.40870098039216263</v>
      </c>
      <c r="N264" s="6">
        <v>-4.6264957264957267E-2</v>
      </c>
      <c r="O264" s="6">
        <v>0.10664713064713065</v>
      </c>
      <c r="P264" s="6">
        <v>7.1108058608058605E-2</v>
      </c>
      <c r="Q264" s="6">
        <v>2.7107448107448109E-2</v>
      </c>
      <c r="R264" s="7">
        <v>10.416534181240063</v>
      </c>
      <c r="S264" s="7">
        <v>9.9959113183252271</v>
      </c>
      <c r="T264" s="5">
        <v>-0.22838058108636572</v>
      </c>
      <c r="U264" s="5">
        <v>-2.9772000308010495E-2</v>
      </c>
      <c r="V264" s="5">
        <v>3.5148082249420419E-3</v>
      </c>
      <c r="W264" s="5">
        <v>-0.21742849365295186</v>
      </c>
      <c r="X264" s="5">
        <v>-0.50731431084710343</v>
      </c>
    </row>
    <row r="265" spans="1:24">
      <c r="A265" s="3">
        <v>263</v>
      </c>
      <c r="B265" s="3" t="s">
        <v>579</v>
      </c>
      <c r="C265" s="3" t="s">
        <v>580</v>
      </c>
      <c r="D265" s="4">
        <v>32649.96</v>
      </c>
      <c r="E265" s="3" t="s">
        <v>42</v>
      </c>
      <c r="F265" s="3">
        <v>168300</v>
      </c>
      <c r="G265" s="5">
        <v>-3.44</v>
      </c>
      <c r="H265" s="5">
        <v>2.4300000000000002</v>
      </c>
      <c r="I265" s="5">
        <v>63.56</v>
      </c>
      <c r="J265" s="5">
        <v>0</v>
      </c>
      <c r="K265" s="5">
        <v>0</v>
      </c>
      <c r="L265" s="5">
        <v>0</v>
      </c>
      <c r="M265" s="5">
        <v>0</v>
      </c>
      <c r="N265" s="6">
        <v>5.70919535582892E-2</v>
      </c>
      <c r="O265" s="6">
        <v>5.9404973237333215E-2</v>
      </c>
      <c r="P265" s="6">
        <v>-2.8833725983125249E-2</v>
      </c>
      <c r="Q265" s="6">
        <v>-0.10608129382088063</v>
      </c>
      <c r="R265" s="7">
        <v>320.0976470588235</v>
      </c>
      <c r="S265" s="7">
        <v>120.03661764705882</v>
      </c>
      <c r="T265" s="5">
        <v>0.25931078680986597</v>
      </c>
      <c r="U265" s="5">
        <v>-8.7549504767913108E-2</v>
      </c>
      <c r="V265" s="5">
        <v>-4.2193368539877749E-2</v>
      </c>
      <c r="W265" s="5">
        <v>-1.3637860550573153</v>
      </c>
      <c r="X265" s="5">
        <v>-0.51021922538956266</v>
      </c>
    </row>
    <row r="266" spans="1:24">
      <c r="A266" s="3">
        <v>264</v>
      </c>
      <c r="B266" s="3" t="s">
        <v>581</v>
      </c>
      <c r="C266" s="3" t="s">
        <v>582</v>
      </c>
      <c r="D266" s="4">
        <v>16347.52</v>
      </c>
      <c r="E266" s="3" t="s">
        <v>42</v>
      </c>
      <c r="F266" s="3">
        <v>8190</v>
      </c>
      <c r="G266" s="5">
        <v>2.76</v>
      </c>
      <c r="H266" s="5">
        <v>3.41</v>
      </c>
      <c r="I266" s="5">
        <v>-18.34</v>
      </c>
      <c r="J266" s="5">
        <v>-3.227593089253411</v>
      </c>
      <c r="K266" s="5">
        <v>-4.7265473485897935</v>
      </c>
      <c r="L266" s="5">
        <v>-0.39531390808050793</v>
      </c>
      <c r="M266" s="5">
        <v>-3.0123980943029594</v>
      </c>
      <c r="N266" s="6">
        <v>0.17845214442312962</v>
      </c>
      <c r="O266" s="6">
        <v>1.66873323904788</v>
      </c>
      <c r="P266" s="6">
        <v>-0.62875225110597821</v>
      </c>
      <c r="Q266" s="6">
        <v>0.31972800767333515</v>
      </c>
      <c r="R266" s="7">
        <v>6.5735057582191345</v>
      </c>
      <c r="S266" s="7">
        <v>5.8274734872114786</v>
      </c>
      <c r="T266" s="5">
        <v>-0.3014496043353046</v>
      </c>
      <c r="U266" s="5">
        <v>-0.23757995696732173</v>
      </c>
      <c r="V266" s="5">
        <v>0.12913036371703468</v>
      </c>
      <c r="W266" s="5">
        <v>0.57160794728459785</v>
      </c>
      <c r="X266" s="5">
        <v>-0.51239998307826673</v>
      </c>
    </row>
    <row r="267" spans="1:24">
      <c r="A267" s="3">
        <v>265</v>
      </c>
      <c r="B267" s="3" t="s">
        <v>583</v>
      </c>
      <c r="C267" s="3" t="s">
        <v>584</v>
      </c>
      <c r="D267" s="4">
        <v>6829</v>
      </c>
      <c r="E267" s="3" t="s">
        <v>102</v>
      </c>
      <c r="F267" s="3">
        <v>46700</v>
      </c>
      <c r="G267" s="5">
        <v>1.85</v>
      </c>
      <c r="H267" s="5">
        <v>6.14</v>
      </c>
      <c r="I267" s="5">
        <v>-6.79</v>
      </c>
      <c r="J267" s="5">
        <v>-5.3835302415799706</v>
      </c>
      <c r="K267" s="5">
        <v>-5.4351851851851869</v>
      </c>
      <c r="L267" s="5">
        <v>-0.74331329048310524</v>
      </c>
      <c r="M267" s="5">
        <v>-2.987384190814113</v>
      </c>
      <c r="N267" s="6">
        <v>0.2545057841558061</v>
      </c>
      <c r="O267" s="6">
        <v>0.64787377361253473</v>
      </c>
      <c r="P267" s="6">
        <v>-0.12883145409283936</v>
      </c>
      <c r="Q267" s="6">
        <v>-0.12822814467711233</v>
      </c>
      <c r="R267" s="7">
        <v>7.1326363285044332</v>
      </c>
      <c r="S267" s="7">
        <v>6.9379959158378126</v>
      </c>
      <c r="T267" s="5">
        <v>-0.19570781373382656</v>
      </c>
      <c r="U267" s="5">
        <v>-0.26929929963159926</v>
      </c>
      <c r="V267" s="5">
        <v>0.13735906965121983</v>
      </c>
      <c r="W267" s="5">
        <v>0.33079119043207034</v>
      </c>
      <c r="X267" s="5">
        <v>-0.52940565499668335</v>
      </c>
    </row>
    <row r="268" spans="1:24">
      <c r="A268" s="3">
        <v>266</v>
      </c>
      <c r="B268" s="3" t="s">
        <v>585</v>
      </c>
      <c r="C268" s="3" t="s">
        <v>586</v>
      </c>
      <c r="D268" s="4">
        <v>1027.0899999999999</v>
      </c>
      <c r="E268" s="3">
        <v>0</v>
      </c>
      <c r="F268" s="3">
        <v>3770</v>
      </c>
      <c r="G268" s="5">
        <v>-11.92</v>
      </c>
      <c r="H268" s="5">
        <v>21.22</v>
      </c>
      <c r="I268" s="5">
        <v>21.42</v>
      </c>
      <c r="J268" s="5">
        <v>2.4446288376843039</v>
      </c>
      <c r="K268" s="5">
        <v>3.9106145251396551</v>
      </c>
      <c r="L268" s="5">
        <v>-11.301369863013699</v>
      </c>
      <c r="M268" s="5">
        <v>-8.6705202312138745</v>
      </c>
      <c r="N268" s="6">
        <v>0.12356268681420324</v>
      </c>
      <c r="O268" s="6">
        <v>-0.11429378146024205</v>
      </c>
      <c r="P268" s="6">
        <v>-0.79634696083108591</v>
      </c>
      <c r="Q268" s="6">
        <v>-0.9396644889931749</v>
      </c>
      <c r="R268" s="7">
        <v>7.9311969111969107</v>
      </c>
      <c r="S268" s="7">
        <v>6.5005696202531649</v>
      </c>
      <c r="T268" s="5">
        <v>0.37817013969945878</v>
      </c>
      <c r="U268" s="5">
        <v>-0.26088505133447604</v>
      </c>
      <c r="V268" s="5">
        <v>-0.73708347344573477</v>
      </c>
      <c r="W268" s="5">
        <v>0.297596075048979</v>
      </c>
      <c r="X268" s="5">
        <v>-0.54280032904100917</v>
      </c>
    </row>
    <row r="269" spans="1:24">
      <c r="A269" s="3">
        <v>267</v>
      </c>
      <c r="B269" s="3" t="s">
        <v>587</v>
      </c>
      <c r="C269" s="3" t="s">
        <v>588</v>
      </c>
      <c r="D269" s="4">
        <v>15066.32</v>
      </c>
      <c r="E269" s="3" t="s">
        <v>230</v>
      </c>
      <c r="F269" s="3">
        <v>3625</v>
      </c>
      <c r="G269" s="5">
        <v>-1.36</v>
      </c>
      <c r="H269" s="5">
        <v>-20.5</v>
      </c>
      <c r="I269" s="5">
        <v>-17.989999999999998</v>
      </c>
      <c r="J269" s="5">
        <v>-12.179883335960906</v>
      </c>
      <c r="K269" s="5">
        <v>-4.7107815964523292</v>
      </c>
      <c r="L269" s="5">
        <v>-10.568424417476285</v>
      </c>
      <c r="M269" s="5">
        <v>-3.9130528896769046</v>
      </c>
      <c r="N269" s="6">
        <v>-6.1340128179940424E-2</v>
      </c>
      <c r="O269" s="6">
        <v>4.7253742121500138E-2</v>
      </c>
      <c r="P269" s="6">
        <v>-0.11444068624587822</v>
      </c>
      <c r="Q269" s="6">
        <v>1.9393587817064819E-2</v>
      </c>
      <c r="R269" s="7">
        <v>3.8465988730567631</v>
      </c>
      <c r="S269" s="7">
        <v>3.0855523197470336</v>
      </c>
      <c r="T269" s="5">
        <v>-0.43016297620348781</v>
      </c>
      <c r="U269" s="5">
        <v>-0.43256127886549312</v>
      </c>
      <c r="V269" s="5">
        <v>-0.13445611285398446</v>
      </c>
      <c r="W269" s="5">
        <v>2.1771708660635625</v>
      </c>
      <c r="X269" s="5">
        <v>-0.55623770185842125</v>
      </c>
    </row>
    <row r="270" spans="1:24">
      <c r="A270" s="3">
        <v>268</v>
      </c>
      <c r="B270" s="3" t="s">
        <v>589</v>
      </c>
      <c r="C270" s="3" t="s">
        <v>590</v>
      </c>
      <c r="D270" s="4">
        <v>1824.92</v>
      </c>
      <c r="E270" s="3">
        <v>0</v>
      </c>
      <c r="F270" s="3">
        <v>24000</v>
      </c>
      <c r="G270" s="5">
        <v>-5.88</v>
      </c>
      <c r="H270" s="5">
        <v>-3.03</v>
      </c>
      <c r="I270" s="5">
        <v>-13.04</v>
      </c>
      <c r="J270" s="5">
        <v>0</v>
      </c>
      <c r="K270" s="5">
        <v>0</v>
      </c>
      <c r="L270" s="5">
        <v>0</v>
      </c>
      <c r="M270" s="5">
        <v>0</v>
      </c>
      <c r="N270" s="6">
        <v>0.28651666922385638</v>
      </c>
      <c r="O270" s="6">
        <v>0.52602305854503206</v>
      </c>
      <c r="P270" s="6">
        <v>-0.26235670604738837</v>
      </c>
      <c r="Q270" s="6">
        <v>-1.3247594415097648</v>
      </c>
      <c r="R270" s="7">
        <v>12.006052631578948</v>
      </c>
      <c r="S270" s="7">
        <v>5.3204664723032069</v>
      </c>
      <c r="T270" s="5">
        <v>-0.15184736993968034</v>
      </c>
      <c r="U270" s="5">
        <v>-8.7549504767913108E-2</v>
      </c>
      <c r="V270" s="5">
        <v>-0.27615344912008088</v>
      </c>
      <c r="W270" s="5">
        <v>0.22512241724063647</v>
      </c>
      <c r="X270" s="5">
        <v>-0.56646230494510941</v>
      </c>
    </row>
    <row r="271" spans="1:24">
      <c r="A271" s="3">
        <v>269</v>
      </c>
      <c r="B271" s="3" t="s">
        <v>591</v>
      </c>
      <c r="C271" s="3" t="s">
        <v>592</v>
      </c>
      <c r="D271" s="4">
        <v>7597.38</v>
      </c>
      <c r="E271" s="3" t="s">
        <v>83</v>
      </c>
      <c r="F271" s="3">
        <v>22500</v>
      </c>
      <c r="G271" s="5">
        <v>-1.53</v>
      </c>
      <c r="H271" s="5">
        <v>-1.75</v>
      </c>
      <c r="I271" s="5">
        <v>-17.579999999999998</v>
      </c>
      <c r="J271" s="5">
        <v>5.6175633332650632</v>
      </c>
      <c r="K271" s="5">
        <v>10.169545063293128</v>
      </c>
      <c r="L271" s="5">
        <v>-3.5167681388543204</v>
      </c>
      <c r="M271" s="5">
        <v>3.4070556309362177</v>
      </c>
      <c r="N271" s="6">
        <v>-0.17202904159065363</v>
      </c>
      <c r="O271" s="6">
        <v>-0.18126512034411862</v>
      </c>
      <c r="P271" s="6">
        <v>-6.3229692341307139E-2</v>
      </c>
      <c r="Q271" s="6">
        <v>-0.18025556178577351</v>
      </c>
      <c r="R271" s="7">
        <v>13.243467498736207</v>
      </c>
      <c r="S271" s="7">
        <v>9.9688758840587308</v>
      </c>
      <c r="T271" s="5">
        <v>-0.25497961925404866</v>
      </c>
      <c r="U271" s="5">
        <v>0.13063037262816218</v>
      </c>
      <c r="V271" s="5">
        <v>-0.27342548656565202</v>
      </c>
      <c r="W271" s="5">
        <v>-0.34800658604029877</v>
      </c>
      <c r="X271" s="5">
        <v>-0.56863746321054998</v>
      </c>
    </row>
    <row r="272" spans="1:24">
      <c r="A272" s="3">
        <v>270</v>
      </c>
      <c r="B272" s="3" t="s">
        <v>593</v>
      </c>
      <c r="C272" s="3" t="s">
        <v>594</v>
      </c>
      <c r="D272" s="4">
        <v>12864.77</v>
      </c>
      <c r="E272" s="3" t="s">
        <v>200</v>
      </c>
      <c r="F272" s="3">
        <v>54500</v>
      </c>
      <c r="G272" s="5">
        <v>11.91</v>
      </c>
      <c r="H272" s="5">
        <v>12.6</v>
      </c>
      <c r="I272" s="5">
        <v>38.68</v>
      </c>
      <c r="J272" s="5">
        <v>-2.1744766995422715</v>
      </c>
      <c r="K272" s="5">
        <v>-0.2468401978023782</v>
      </c>
      <c r="L272" s="5">
        <v>-8.6586371885827411</v>
      </c>
      <c r="M272" s="5">
        <v>-4.5158539745701054</v>
      </c>
      <c r="N272" s="6">
        <v>0.44444401260185762</v>
      </c>
      <c r="O272" s="6">
        <v>0.81479342421201462</v>
      </c>
      <c r="P272" s="6">
        <v>-0.18122593719125951</v>
      </c>
      <c r="Q272" s="6">
        <v>0.28497672325272821</v>
      </c>
      <c r="R272" s="7">
        <v>15.491697072600942</v>
      </c>
      <c r="S272" s="7">
        <v>11.263051452885195</v>
      </c>
      <c r="T272" s="5">
        <v>-0.10122885688494603</v>
      </c>
      <c r="U272" s="5">
        <v>-0.27115390521850924</v>
      </c>
      <c r="V272" s="5">
        <v>0.36757139700324848</v>
      </c>
      <c r="W272" s="5">
        <v>-0.48747217315174374</v>
      </c>
      <c r="X272" s="5">
        <v>-0.57031578533706084</v>
      </c>
    </row>
    <row r="273" spans="1:24">
      <c r="A273" s="3">
        <v>271</v>
      </c>
      <c r="B273" s="3" t="s">
        <v>595</v>
      </c>
      <c r="C273" s="3" t="s">
        <v>596</v>
      </c>
      <c r="D273" s="4">
        <v>1555.2</v>
      </c>
      <c r="E273" s="3">
        <v>0</v>
      </c>
      <c r="F273" s="3">
        <v>19500</v>
      </c>
      <c r="G273" s="5">
        <v>3.78</v>
      </c>
      <c r="H273" s="5">
        <v>6.73</v>
      </c>
      <c r="I273" s="5">
        <v>-10.76</v>
      </c>
      <c r="J273" s="5">
        <v>0</v>
      </c>
      <c r="K273" s="5">
        <v>0</v>
      </c>
      <c r="L273" s="5">
        <v>0</v>
      </c>
      <c r="M273" s="5">
        <v>0</v>
      </c>
      <c r="N273" s="6">
        <v>6.0230195473251029E-2</v>
      </c>
      <c r="O273" s="6">
        <v>0.22044110082304527</v>
      </c>
      <c r="P273" s="6">
        <v>-0.1214184670781893</v>
      </c>
      <c r="Q273" s="6">
        <v>-0.11443544238683127</v>
      </c>
      <c r="R273" s="7">
        <v>9.3125748502994004</v>
      </c>
      <c r="S273" s="7">
        <v>7.2334883720930225</v>
      </c>
      <c r="T273" s="5">
        <v>-0.25179585222248779</v>
      </c>
      <c r="U273" s="5">
        <v>-8.7549504767913108E-2</v>
      </c>
      <c r="V273" s="5">
        <v>-6.42398611561001E-2</v>
      </c>
      <c r="W273" s="5">
        <v>8.3943164347072607E-2</v>
      </c>
      <c r="X273" s="5">
        <v>-0.57506106685212166</v>
      </c>
    </row>
    <row r="274" spans="1:24">
      <c r="A274" s="3">
        <v>272</v>
      </c>
      <c r="B274" s="3" t="s">
        <v>597</v>
      </c>
      <c r="C274" s="3" t="s">
        <v>598</v>
      </c>
      <c r="D274" s="4">
        <v>7267.4</v>
      </c>
      <c r="E274" s="3" t="s">
        <v>50</v>
      </c>
      <c r="F274" s="3">
        <v>10580</v>
      </c>
      <c r="G274" s="5">
        <v>-3.02</v>
      </c>
      <c r="H274" s="5">
        <v>4.75</v>
      </c>
      <c r="I274" s="5">
        <v>17.559999999999999</v>
      </c>
      <c r="J274" s="5">
        <v>-2.1164772727272685</v>
      </c>
      <c r="K274" s="5">
        <v>-2.1114013808546384</v>
      </c>
      <c r="L274" s="5">
        <v>2.5905912269548637</v>
      </c>
      <c r="M274" s="5">
        <v>-1.3262599469496039</v>
      </c>
      <c r="N274" s="6">
        <v>-8.4098852409389871E-2</v>
      </c>
      <c r="O274" s="6">
        <v>-0.22949610589756997</v>
      </c>
      <c r="P274" s="6">
        <v>-7.8431075762996391E-2</v>
      </c>
      <c r="Q274" s="6">
        <v>-0.16637036629330984</v>
      </c>
      <c r="R274" s="7">
        <v>11.258559256390395</v>
      </c>
      <c r="S274" s="7">
        <v>9.7680107526881716</v>
      </c>
      <c r="T274" s="5">
        <v>2.3883245139908679E-2</v>
      </c>
      <c r="U274" s="5">
        <v>-0.12975018373055541</v>
      </c>
      <c r="V274" s="5">
        <v>-0.23675516622341652</v>
      </c>
      <c r="W274" s="5">
        <v>-0.2498198054963538</v>
      </c>
      <c r="X274" s="5">
        <v>-0.58534056872284124</v>
      </c>
    </row>
    <row r="275" spans="1:24">
      <c r="A275" s="3">
        <v>273</v>
      </c>
      <c r="B275" s="3" t="s">
        <v>599</v>
      </c>
      <c r="C275" s="3" t="s">
        <v>600</v>
      </c>
      <c r="D275" s="4">
        <v>4412.97</v>
      </c>
      <c r="E275" s="3" t="s">
        <v>71</v>
      </c>
      <c r="F275" s="3">
        <v>27600</v>
      </c>
      <c r="G275" s="5">
        <v>20.79</v>
      </c>
      <c r="H275" s="5">
        <v>33.659999999999997</v>
      </c>
      <c r="I275" s="5">
        <v>-8.61</v>
      </c>
      <c r="J275" s="5">
        <v>0</v>
      </c>
      <c r="K275" s="5">
        <v>0</v>
      </c>
      <c r="L275" s="5">
        <v>0</v>
      </c>
      <c r="M275" s="5">
        <v>0</v>
      </c>
      <c r="N275" s="6">
        <v>0.97226357759060222</v>
      </c>
      <c r="O275" s="6">
        <v>1.2510962005180184</v>
      </c>
      <c r="P275" s="6">
        <v>1.4699850667464315E-2</v>
      </c>
      <c r="Q275" s="6">
        <v>-0.21642114041110636</v>
      </c>
      <c r="R275" s="7">
        <v>122.5825</v>
      </c>
      <c r="S275" s="7">
        <v>90.060612244897968</v>
      </c>
      <c r="T275" s="5">
        <v>-0.34977447227085712</v>
      </c>
      <c r="U275" s="5">
        <v>-8.7549504767913108E-2</v>
      </c>
      <c r="V275" s="5">
        <v>0.76394018757942483</v>
      </c>
      <c r="W275" s="5">
        <v>-1.3147686566277459</v>
      </c>
      <c r="X275" s="5">
        <v>-0.59320485867656003</v>
      </c>
    </row>
    <row r="276" spans="1:24">
      <c r="A276" s="3">
        <v>274</v>
      </c>
      <c r="B276" s="3" t="s">
        <v>601</v>
      </c>
      <c r="C276" s="3" t="s">
        <v>602</v>
      </c>
      <c r="D276" s="4">
        <v>111261.25</v>
      </c>
      <c r="E276" s="3" t="s">
        <v>458</v>
      </c>
      <c r="F276" s="3">
        <v>51800</v>
      </c>
      <c r="G276" s="5">
        <v>1.37</v>
      </c>
      <c r="H276" s="5">
        <v>0</v>
      </c>
      <c r="I276" s="5">
        <v>3.81</v>
      </c>
      <c r="J276" s="5">
        <v>-0.11470139988469796</v>
      </c>
      <c r="K276" s="5">
        <v>-5.0327126321092486E-2</v>
      </c>
      <c r="L276" s="5">
        <v>2.3647508217109259</v>
      </c>
      <c r="M276" s="5">
        <v>1.1822054167331064</v>
      </c>
      <c r="N276" s="6">
        <v>-4.0829938545540338E-2</v>
      </c>
      <c r="O276" s="6">
        <v>9.4066981990585219E-2</v>
      </c>
      <c r="P276" s="6">
        <v>-6.2554573133053959E-2</v>
      </c>
      <c r="Q276" s="6">
        <v>-0.360541068880675</v>
      </c>
      <c r="R276" s="7">
        <v>9.6554125590113848</v>
      </c>
      <c r="S276" s="7">
        <v>9.2768731135457827</v>
      </c>
      <c r="T276" s="5">
        <v>-0.1841633785353716</v>
      </c>
      <c r="U276" s="5">
        <v>-4.5691807785270169E-2</v>
      </c>
      <c r="V276" s="5">
        <v>-0.18302427912292413</v>
      </c>
      <c r="W276" s="5">
        <v>-0.12234368036866208</v>
      </c>
      <c r="X276" s="5">
        <v>-0.61182480268085304</v>
      </c>
    </row>
    <row r="277" spans="1:24">
      <c r="A277" s="3">
        <v>275</v>
      </c>
      <c r="B277" s="3" t="s">
        <v>603</v>
      </c>
      <c r="C277" s="3" t="s">
        <v>604</v>
      </c>
      <c r="D277" s="4">
        <v>3000.91</v>
      </c>
      <c r="E277" s="3">
        <v>0</v>
      </c>
      <c r="F277" s="3">
        <v>59900</v>
      </c>
      <c r="G277" s="5">
        <v>-3.85</v>
      </c>
      <c r="H277" s="5">
        <v>7.35</v>
      </c>
      <c r="I277" s="5">
        <v>16.989999999999998</v>
      </c>
      <c r="J277" s="5">
        <v>0</v>
      </c>
      <c r="K277" s="5">
        <v>0</v>
      </c>
      <c r="L277" s="5">
        <v>0</v>
      </c>
      <c r="M277" s="5">
        <v>0</v>
      </c>
      <c r="N277" s="6">
        <v>1.061011493180402E-2</v>
      </c>
      <c r="O277" s="6">
        <v>-2.9670999796728326E-2</v>
      </c>
      <c r="P277" s="6">
        <v>2.0160551299439168E-3</v>
      </c>
      <c r="Q277" s="6">
        <v>9.7440443065603441E-2</v>
      </c>
      <c r="R277" s="7">
        <v>37.511375000000001</v>
      </c>
      <c r="S277" s="7">
        <v>27.281000000000002</v>
      </c>
      <c r="T277" s="5">
        <v>6.1532113307645075E-2</v>
      </c>
      <c r="U277" s="5">
        <v>-8.7549504767913108E-2</v>
      </c>
      <c r="V277" s="5">
        <v>-1.5457575317640256E-2</v>
      </c>
      <c r="W277" s="5">
        <v>-1.0429596743659055</v>
      </c>
      <c r="X277" s="5">
        <v>-0.61973825207495159</v>
      </c>
    </row>
    <row r="278" spans="1:24">
      <c r="A278" s="3">
        <v>276</v>
      </c>
      <c r="B278" s="3" t="s">
        <v>605</v>
      </c>
      <c r="C278" s="3" t="s">
        <v>606</v>
      </c>
      <c r="D278" s="4">
        <v>107470.14</v>
      </c>
      <c r="E278" s="3" t="s">
        <v>99</v>
      </c>
      <c r="F278" s="3">
        <v>514000</v>
      </c>
      <c r="G278" s="5">
        <v>12.84</v>
      </c>
      <c r="H278" s="5">
        <v>4.58</v>
      </c>
      <c r="I278" s="5">
        <v>4.47</v>
      </c>
      <c r="J278" s="5">
        <v>5.7247834060583092</v>
      </c>
      <c r="K278" s="5">
        <v>3.2512932676357575</v>
      </c>
      <c r="L278" s="5">
        <v>-0.9960191888811587</v>
      </c>
      <c r="M278" s="5">
        <v>-1.7776504708367669</v>
      </c>
      <c r="N278" s="6">
        <v>0.19308051520171091</v>
      </c>
      <c r="O278" s="6">
        <v>0.70436504502552999</v>
      </c>
      <c r="P278" s="6">
        <v>9.5328897868747542E-2</v>
      </c>
      <c r="Q278" s="6">
        <v>0.18737427903229678</v>
      </c>
      <c r="R278" s="7">
        <v>17.724460614376802</v>
      </c>
      <c r="S278" s="7">
        <v>15.67047285484527</v>
      </c>
      <c r="T278" s="5">
        <v>-0.37720187634479452</v>
      </c>
      <c r="U278" s="5">
        <v>-2.8660840495143315E-2</v>
      </c>
      <c r="V278" s="5">
        <v>0.33590257047821986</v>
      </c>
      <c r="W278" s="5">
        <v>-0.68892567099398638</v>
      </c>
      <c r="X278" s="5">
        <v>-0.63168476052625189</v>
      </c>
    </row>
    <row r="279" spans="1:24">
      <c r="A279" s="3">
        <v>277</v>
      </c>
      <c r="B279" s="3" t="s">
        <v>607</v>
      </c>
      <c r="C279" s="3" t="s">
        <v>608</v>
      </c>
      <c r="D279" s="4">
        <v>55062</v>
      </c>
      <c r="E279" s="3" t="s">
        <v>42</v>
      </c>
      <c r="F279" s="3">
        <v>171000</v>
      </c>
      <c r="G279" s="5">
        <v>39.93</v>
      </c>
      <c r="H279" s="5">
        <v>100.94</v>
      </c>
      <c r="I279" s="5">
        <v>99.77</v>
      </c>
      <c r="J279" s="5">
        <v>2.3011102182753485</v>
      </c>
      <c r="K279" s="5">
        <v>0.18622519913518154</v>
      </c>
      <c r="L279" s="5">
        <v>-6.3642269281619868</v>
      </c>
      <c r="M279" s="5">
        <v>-4.9517533355480143</v>
      </c>
      <c r="N279" s="6">
        <v>-1.8801721695543205</v>
      </c>
      <c r="O279" s="6">
        <v>-1.675756783262504</v>
      </c>
      <c r="P279" s="6">
        <v>0.75768079619338202</v>
      </c>
      <c r="Q279" s="6">
        <v>1.464732664995823</v>
      </c>
      <c r="R279" s="7">
        <v>13.450916686006035</v>
      </c>
      <c r="S279" s="7">
        <v>11.18877992676553</v>
      </c>
      <c r="T279" s="5">
        <v>0.44468496158611687</v>
      </c>
      <c r="U279" s="5">
        <v>-0.21043212991999774</v>
      </c>
      <c r="V279" s="5">
        <v>-0.67521746289037887</v>
      </c>
      <c r="W279" s="5">
        <v>-0.42077616561421893</v>
      </c>
      <c r="X279" s="5">
        <v>-0.63944236315830849</v>
      </c>
    </row>
    <row r="280" spans="1:24">
      <c r="A280" s="3">
        <v>278</v>
      </c>
      <c r="B280" s="3" t="s">
        <v>609</v>
      </c>
      <c r="C280" s="3" t="s">
        <v>610</v>
      </c>
      <c r="D280" s="4">
        <v>15120.47</v>
      </c>
      <c r="E280" s="3" t="s">
        <v>102</v>
      </c>
      <c r="F280" s="3">
        <v>55600</v>
      </c>
      <c r="G280" s="5">
        <v>-3.3</v>
      </c>
      <c r="H280" s="5">
        <v>-4.79</v>
      </c>
      <c r="I280" s="5">
        <v>-10.029999999999999</v>
      </c>
      <c r="J280" s="5">
        <v>-1.0421836228287851</v>
      </c>
      <c r="K280" s="5">
        <v>-1.2498814371953659</v>
      </c>
      <c r="L280" s="5">
        <v>-0.77096065825330573</v>
      </c>
      <c r="M280" s="5">
        <v>-1.2559063770557821</v>
      </c>
      <c r="N280" s="6">
        <v>-0.23569769987308595</v>
      </c>
      <c r="O280" s="6">
        <v>-0.18072454096995663</v>
      </c>
      <c r="P280" s="6">
        <v>-4.3507906830938456E-2</v>
      </c>
      <c r="Q280" s="6">
        <v>0.26617095897151344</v>
      </c>
      <c r="R280" s="7">
        <v>8.0630465850433009</v>
      </c>
      <c r="S280" s="7">
        <v>7.0110912758212969</v>
      </c>
      <c r="T280" s="5">
        <v>-0.20507664383176896</v>
      </c>
      <c r="U280" s="5">
        <v>-0.14292847829126842</v>
      </c>
      <c r="V280" s="5">
        <v>-0.17845926990993283</v>
      </c>
      <c r="W280" s="5">
        <v>0.2174599079691707</v>
      </c>
      <c r="X280" s="5">
        <v>-0.66320123825553767</v>
      </c>
    </row>
    <row r="281" spans="1:24">
      <c r="A281" s="3">
        <v>279</v>
      </c>
      <c r="B281" s="3" t="s">
        <v>611</v>
      </c>
      <c r="C281" s="3" t="s">
        <v>612</v>
      </c>
      <c r="D281" s="4">
        <v>14648.77</v>
      </c>
      <c r="E281" s="3" t="s">
        <v>83</v>
      </c>
      <c r="F281" s="3">
        <v>43150</v>
      </c>
      <c r="G281" s="5">
        <v>-9.06</v>
      </c>
      <c r="H281" s="5">
        <v>-16.38</v>
      </c>
      <c r="I281" s="5">
        <v>-3.25</v>
      </c>
      <c r="J281" s="5">
        <v>27.904849039341272</v>
      </c>
      <c r="K281" s="5">
        <v>10.177535147117833</v>
      </c>
      <c r="L281" s="5">
        <v>-18.500307314074981</v>
      </c>
      <c r="M281" s="5">
        <v>-2.3439490445859912</v>
      </c>
      <c r="N281" s="6">
        <v>8.284722881170227E-2</v>
      </c>
      <c r="O281" s="6">
        <v>-0.71296293135874211</v>
      </c>
      <c r="P281" s="6">
        <v>0.14605458342236241</v>
      </c>
      <c r="Q281" s="6">
        <v>-0.87799112143886482</v>
      </c>
      <c r="R281" s="7">
        <v>22.094675716440424</v>
      </c>
      <c r="S281" s="7">
        <v>9.5543764675189156</v>
      </c>
      <c r="T281" s="5">
        <v>-0.15380251152265503</v>
      </c>
      <c r="U281" s="5">
        <v>5.9312366102165073E-2</v>
      </c>
      <c r="V281" s="5">
        <v>-0.2971448288334646</v>
      </c>
      <c r="W281" s="5">
        <v>-0.51717945292522904</v>
      </c>
      <c r="X281" s="5">
        <v>-0.66781359037573162</v>
      </c>
    </row>
    <row r="282" spans="1:24">
      <c r="A282" s="3">
        <v>280</v>
      </c>
      <c r="B282" s="3" t="s">
        <v>613</v>
      </c>
      <c r="C282" s="3" t="s">
        <v>614</v>
      </c>
      <c r="D282" s="4">
        <v>7765.62</v>
      </c>
      <c r="E282" s="3" t="s">
        <v>71</v>
      </c>
      <c r="F282" s="3">
        <v>10870</v>
      </c>
      <c r="G282" s="5">
        <v>-3.72</v>
      </c>
      <c r="H282" s="5">
        <v>0</v>
      </c>
      <c r="I282" s="5">
        <v>-10.68</v>
      </c>
      <c r="J282" s="5">
        <v>0</v>
      </c>
      <c r="K282" s="5">
        <v>0</v>
      </c>
      <c r="L282" s="5">
        <v>0</v>
      </c>
      <c r="M282" s="5">
        <v>0</v>
      </c>
      <c r="N282" s="6">
        <v>0.21162894913735156</v>
      </c>
      <c r="O282" s="6">
        <v>0.49373263177956173</v>
      </c>
      <c r="P282" s="6">
        <v>-0.12532289759220772</v>
      </c>
      <c r="Q282" s="6">
        <v>-0.51456805766957436</v>
      </c>
      <c r="R282" s="7">
        <v>15.593614457831325</v>
      </c>
      <c r="S282" s="7">
        <v>10.92210970464135</v>
      </c>
      <c r="T282" s="5">
        <v>-0.15657372592988728</v>
      </c>
      <c r="U282" s="5">
        <v>-8.7549504767913108E-2</v>
      </c>
      <c r="V282" s="5">
        <v>-2.45368661497809E-2</v>
      </c>
      <c r="W282" s="5">
        <v>-0.47365716208489084</v>
      </c>
      <c r="X282" s="5">
        <v>-0.67132504562288342</v>
      </c>
    </row>
    <row r="283" spans="1:24">
      <c r="A283" s="3">
        <v>281</v>
      </c>
      <c r="B283" s="3" t="s">
        <v>615</v>
      </c>
      <c r="C283" s="3" t="s">
        <v>616</v>
      </c>
      <c r="D283" s="4">
        <v>1411.94</v>
      </c>
      <c r="E283" s="3">
        <v>0</v>
      </c>
      <c r="F283" s="3">
        <v>7300</v>
      </c>
      <c r="G283" s="5">
        <v>47.33</v>
      </c>
      <c r="H283" s="5">
        <v>38</v>
      </c>
      <c r="I283" s="5">
        <v>22.48</v>
      </c>
      <c r="J283" s="5">
        <v>0</v>
      </c>
      <c r="K283" s="5">
        <v>0</v>
      </c>
      <c r="L283" s="5">
        <v>0</v>
      </c>
      <c r="M283" s="5">
        <v>0</v>
      </c>
      <c r="N283" s="6">
        <v>0.35502216808079662</v>
      </c>
      <c r="O283" s="6">
        <v>1.0896709491904755</v>
      </c>
      <c r="P283" s="6">
        <v>0.27859540773687269</v>
      </c>
      <c r="Q283" s="6">
        <v>0.42697989999575053</v>
      </c>
      <c r="R283" s="7">
        <v>13.842549019607844</v>
      </c>
      <c r="S283" s="7">
        <v>9.1684415584415593</v>
      </c>
      <c r="T283" s="5">
        <v>-0.69381302349011076</v>
      </c>
      <c r="U283" s="5">
        <v>-8.7549504767913108E-2</v>
      </c>
      <c r="V283" s="5">
        <v>0.69457508099780607</v>
      </c>
      <c r="W283" s="5">
        <v>-0.31683457544817362</v>
      </c>
      <c r="X283" s="5">
        <v>-0.67966075149727312</v>
      </c>
    </row>
    <row r="284" spans="1:24">
      <c r="A284" s="3">
        <v>282</v>
      </c>
      <c r="B284" s="3" t="s">
        <v>617</v>
      </c>
      <c r="C284" s="3" t="s">
        <v>618</v>
      </c>
      <c r="D284" s="4">
        <v>8300.64</v>
      </c>
      <c r="E284" s="3" t="s">
        <v>42</v>
      </c>
      <c r="F284" s="3">
        <v>16420</v>
      </c>
      <c r="G284" s="5">
        <v>-27.18</v>
      </c>
      <c r="H284" s="5">
        <v>-38.72</v>
      </c>
      <c r="I284" s="5">
        <v>-14.86</v>
      </c>
      <c r="J284" s="5">
        <v>0</v>
      </c>
      <c r="K284" s="5">
        <v>0</v>
      </c>
      <c r="L284" s="5">
        <v>0</v>
      </c>
      <c r="M284" s="5">
        <v>0</v>
      </c>
      <c r="N284" s="6">
        <v>3.7247730295495288E-2</v>
      </c>
      <c r="O284" s="6">
        <v>6.3151756972956302E-3</v>
      </c>
      <c r="P284" s="6">
        <v>7.5503816573179894E-2</v>
      </c>
      <c r="Q284" s="6">
        <v>-2.0816467163977719E-2</v>
      </c>
      <c r="R284" s="7">
        <v>57.245793103448278</v>
      </c>
      <c r="S284" s="7">
        <v>15.230532110091744</v>
      </c>
      <c r="T284" s="5">
        <v>-4.2248156811816248E-2</v>
      </c>
      <c r="U284" s="5">
        <v>-8.7549504767913108E-2</v>
      </c>
      <c r="V284" s="5">
        <v>2.1441725066979327E-2</v>
      </c>
      <c r="W284" s="5">
        <v>-0.92920021379894857</v>
      </c>
      <c r="X284" s="5">
        <v>-0.68162962658604553</v>
      </c>
    </row>
    <row r="285" spans="1:24">
      <c r="A285" s="3">
        <v>283</v>
      </c>
      <c r="B285" s="3" t="s">
        <v>619</v>
      </c>
      <c r="C285" s="3" t="s">
        <v>620</v>
      </c>
      <c r="D285" s="4">
        <v>6072.6</v>
      </c>
      <c r="E285" s="3" t="s">
        <v>39</v>
      </c>
      <c r="F285" s="3">
        <v>15930</v>
      </c>
      <c r="G285" s="5">
        <v>31.33</v>
      </c>
      <c r="H285" s="5">
        <v>52</v>
      </c>
      <c r="I285" s="5">
        <v>42.87</v>
      </c>
      <c r="J285" s="5">
        <v>-3.0267753201396963</v>
      </c>
      <c r="K285" s="5">
        <v>-1.0431484115694611</v>
      </c>
      <c r="L285" s="5">
        <v>-3.9883855981416971</v>
      </c>
      <c r="M285" s="5">
        <v>0</v>
      </c>
      <c r="N285" s="6">
        <v>3.268287059908441E-2</v>
      </c>
      <c r="O285" s="6">
        <v>0.36639989460856964</v>
      </c>
      <c r="P285" s="6">
        <v>-5.5248163883674206E-2</v>
      </c>
      <c r="Q285" s="6">
        <v>7.6207884596383751E-2</v>
      </c>
      <c r="R285" s="7">
        <v>14.691892676553843</v>
      </c>
      <c r="S285" s="7">
        <v>10.389392643284859</v>
      </c>
      <c r="T285" s="5">
        <v>-0.12553218655441273</v>
      </c>
      <c r="U285" s="5">
        <v>-0.17120832351343945</v>
      </c>
      <c r="V285" s="5">
        <v>4.3350182484099185E-2</v>
      </c>
      <c r="W285" s="5">
        <v>-0.42025511918572828</v>
      </c>
      <c r="X285" s="5">
        <v>-0.69749230396726292</v>
      </c>
    </row>
    <row r="286" spans="1:24">
      <c r="A286" s="3">
        <v>284</v>
      </c>
      <c r="B286" s="3" t="s">
        <v>621</v>
      </c>
      <c r="C286" s="3" t="s">
        <v>622</v>
      </c>
      <c r="D286" s="4">
        <v>529.32000000000005</v>
      </c>
      <c r="E286" s="3">
        <v>0</v>
      </c>
      <c r="F286" s="3">
        <v>6710</v>
      </c>
      <c r="G286" s="5">
        <v>5.34</v>
      </c>
      <c r="H286" s="5">
        <v>-8.9600000000000009</v>
      </c>
      <c r="I286" s="5">
        <v>-12.4</v>
      </c>
      <c r="J286" s="5">
        <v>0</v>
      </c>
      <c r="K286" s="5">
        <v>0</v>
      </c>
      <c r="L286" s="5">
        <v>0</v>
      </c>
      <c r="M286" s="5">
        <v>0</v>
      </c>
      <c r="N286" s="6">
        <v>0</v>
      </c>
      <c r="O286" s="6">
        <v>0</v>
      </c>
      <c r="P286" s="6">
        <v>-4.5095594347464671E-2</v>
      </c>
      <c r="Q286" s="6">
        <v>4.0807073226025847E-3</v>
      </c>
      <c r="R286" s="7">
        <v>7.3516666666666675</v>
      </c>
      <c r="S286" s="7">
        <v>6.5348148148148146</v>
      </c>
      <c r="T286" s="5">
        <v>-0.43478805516058816</v>
      </c>
      <c r="U286" s="5">
        <v>-8.7549504767913108E-2</v>
      </c>
      <c r="V286" s="5">
        <v>-6.9554001476748076E-2</v>
      </c>
      <c r="W286" s="5">
        <v>0.35690440564430304</v>
      </c>
      <c r="X286" s="5">
        <v>-0.71838289093130503</v>
      </c>
    </row>
    <row r="287" spans="1:24">
      <c r="A287" s="3">
        <v>285</v>
      </c>
      <c r="B287" s="3" t="s">
        <v>623</v>
      </c>
      <c r="C287" s="3" t="s">
        <v>624</v>
      </c>
      <c r="D287" s="4">
        <v>1500.77</v>
      </c>
      <c r="E287" s="3">
        <v>0</v>
      </c>
      <c r="F287" s="3">
        <v>6320</v>
      </c>
      <c r="G287" s="5">
        <v>7.12</v>
      </c>
      <c r="H287" s="5">
        <v>4.6399999999999997</v>
      </c>
      <c r="I287" s="5">
        <v>-3.22</v>
      </c>
      <c r="J287" s="5">
        <v>0</v>
      </c>
      <c r="K287" s="5">
        <v>0</v>
      </c>
      <c r="L287" s="5">
        <v>0</v>
      </c>
      <c r="M287" s="5">
        <v>0</v>
      </c>
      <c r="N287" s="6">
        <v>6.2787768945274755E-2</v>
      </c>
      <c r="O287" s="6">
        <v>0.60656862810423984</v>
      </c>
      <c r="P287" s="6">
        <v>-0.1440327298653358</v>
      </c>
      <c r="Q287" s="6">
        <v>-0.95636240063434108</v>
      </c>
      <c r="R287" s="7">
        <v>7.8987894736842108</v>
      </c>
      <c r="S287" s="7">
        <v>6.9480092592592593</v>
      </c>
      <c r="T287" s="5">
        <v>-0.29938504958350171</v>
      </c>
      <c r="U287" s="5">
        <v>-8.7549504767913108E-2</v>
      </c>
      <c r="V287" s="5">
        <v>-0.22040222827240963</v>
      </c>
      <c r="W287" s="5">
        <v>0.24182430555009729</v>
      </c>
      <c r="X287" s="5">
        <v>-0.72366665940843977</v>
      </c>
    </row>
    <row r="288" spans="1:24">
      <c r="A288" s="3">
        <v>286</v>
      </c>
      <c r="B288" s="3" t="s">
        <v>625</v>
      </c>
      <c r="C288" s="3" t="s">
        <v>626</v>
      </c>
      <c r="D288" s="4">
        <v>2971.08</v>
      </c>
      <c r="E288" s="3">
        <v>0</v>
      </c>
      <c r="F288" s="3">
        <v>15720</v>
      </c>
      <c r="G288" s="5">
        <v>-1.1299999999999999</v>
      </c>
      <c r="H288" s="5">
        <v>-5.19</v>
      </c>
      <c r="I288" s="5">
        <v>-9.1300000000000008</v>
      </c>
      <c r="J288" s="5">
        <v>-2.3240418118466888</v>
      </c>
      <c r="K288" s="5">
        <v>2.0586419753086505</v>
      </c>
      <c r="L288" s="5">
        <v>-6.6389496717724317</v>
      </c>
      <c r="M288" s="5">
        <v>-2.0155945419103261</v>
      </c>
      <c r="N288" s="6">
        <v>0.20492548164303889</v>
      </c>
      <c r="O288" s="6">
        <v>0.674576248367597</v>
      </c>
      <c r="P288" s="6">
        <v>-0.16070587126566771</v>
      </c>
      <c r="Q288" s="6">
        <v>0.3841902607805916</v>
      </c>
      <c r="R288" s="7">
        <v>13.927155111798623</v>
      </c>
      <c r="S288" s="7">
        <v>11.821429992440219</v>
      </c>
      <c r="T288" s="5">
        <v>-0.24886941248408245</v>
      </c>
      <c r="U288" s="5">
        <v>-0.1763040183276835</v>
      </c>
      <c r="V288" s="5">
        <v>0.23270552781811821</v>
      </c>
      <c r="W288" s="5">
        <v>-0.4657152112056826</v>
      </c>
      <c r="X288" s="5">
        <v>-0.72606423316621371</v>
      </c>
    </row>
    <row r="289" spans="1:24">
      <c r="A289" s="3">
        <v>287</v>
      </c>
      <c r="B289" s="3" t="s">
        <v>627</v>
      </c>
      <c r="C289" s="3" t="s">
        <v>628</v>
      </c>
      <c r="D289" s="4">
        <v>1933.42</v>
      </c>
      <c r="E289" s="3">
        <v>0</v>
      </c>
      <c r="F289" s="3">
        <v>3100</v>
      </c>
      <c r="G289" s="5">
        <v>0.65</v>
      </c>
      <c r="H289" s="5">
        <v>-2.0499999999999998</v>
      </c>
      <c r="I289" s="5">
        <v>-16.329999999999998</v>
      </c>
      <c r="J289" s="5">
        <v>0</v>
      </c>
      <c r="K289" s="5">
        <v>0</v>
      </c>
      <c r="L289" s="5">
        <v>0</v>
      </c>
      <c r="M289" s="5">
        <v>0</v>
      </c>
      <c r="N289" s="6">
        <v>-3.7234537762100312E-2</v>
      </c>
      <c r="O289" s="6">
        <v>-5.4126883967270431E-2</v>
      </c>
      <c r="P289" s="6">
        <v>-1.4988983252474889E-2</v>
      </c>
      <c r="Q289" s="6">
        <v>-2.8452172833631596E-2</v>
      </c>
      <c r="R289" s="7">
        <v>9.6670999999999996</v>
      </c>
      <c r="S289" s="7">
        <v>9.2067619047619047</v>
      </c>
      <c r="T289" s="5">
        <v>-0.29619162557881051</v>
      </c>
      <c r="U289" s="5">
        <v>-8.7549504767913108E-2</v>
      </c>
      <c r="V289" s="5">
        <v>-9.4051163512930053E-2</v>
      </c>
      <c r="W289" s="5">
        <v>-0.11825354844590795</v>
      </c>
      <c r="X289" s="5">
        <v>-0.77256438563992602</v>
      </c>
    </row>
    <row r="290" spans="1:24">
      <c r="A290" s="3">
        <v>288</v>
      </c>
      <c r="B290" s="3" t="s">
        <v>629</v>
      </c>
      <c r="C290" s="3" t="s">
        <v>630</v>
      </c>
      <c r="D290" s="4">
        <v>78989.33</v>
      </c>
      <c r="E290" s="3" t="s">
        <v>42</v>
      </c>
      <c r="F290" s="3">
        <v>44900</v>
      </c>
      <c r="G290" s="5">
        <v>-1.54</v>
      </c>
      <c r="H290" s="5">
        <v>-23.77</v>
      </c>
      <c r="I290" s="5">
        <v>52.72</v>
      </c>
      <c r="J290" s="5">
        <v>0.17951327843064302</v>
      </c>
      <c r="K290" s="5">
        <v>-1.5989950563254696</v>
      </c>
      <c r="L290" s="5">
        <v>-3.4678883403816418</v>
      </c>
      <c r="M290" s="5">
        <v>-4.7094761889449828</v>
      </c>
      <c r="N290" s="6">
        <v>7.8115487243656828E-2</v>
      </c>
      <c r="O290" s="6">
        <v>0.11748004445663737</v>
      </c>
      <c r="P290" s="6">
        <v>-8.1383650171485189E-2</v>
      </c>
      <c r="Q290" s="6">
        <v>-0.16082703828479111</v>
      </c>
      <c r="R290" s="7">
        <v>12.266757256223501</v>
      </c>
      <c r="S290" s="7">
        <v>10.661842993278082</v>
      </c>
      <c r="T290" s="5">
        <v>-7.5253343242886531E-2</v>
      </c>
      <c r="U290" s="5">
        <v>-0.22037422849616056</v>
      </c>
      <c r="V290" s="5">
        <v>-6.3982284048106547E-2</v>
      </c>
      <c r="W290" s="5">
        <v>-0.34812282348116652</v>
      </c>
      <c r="X290" s="5">
        <v>-0.79167216764534065</v>
      </c>
    </row>
    <row r="291" spans="1:24">
      <c r="A291" s="3">
        <v>289</v>
      </c>
      <c r="B291" s="3" t="s">
        <v>631</v>
      </c>
      <c r="C291" s="3" t="s">
        <v>632</v>
      </c>
      <c r="D291" s="4">
        <v>1270.6300000000001</v>
      </c>
      <c r="E291" s="3">
        <v>0</v>
      </c>
      <c r="F291" s="3">
        <v>2910</v>
      </c>
      <c r="G291" s="5">
        <v>1.22</v>
      </c>
      <c r="H291" s="5">
        <v>-10.32</v>
      </c>
      <c r="I291" s="5">
        <v>-15.53</v>
      </c>
      <c r="J291" s="5">
        <v>0</v>
      </c>
      <c r="K291" s="5">
        <v>0</v>
      </c>
      <c r="L291" s="5">
        <v>0</v>
      </c>
      <c r="M291" s="5">
        <v>0</v>
      </c>
      <c r="N291" s="6">
        <v>-1.471710883577438E-3</v>
      </c>
      <c r="O291" s="6">
        <v>0.14265364425521199</v>
      </c>
      <c r="P291" s="6">
        <v>-0.11020517381141638</v>
      </c>
      <c r="Q291" s="6">
        <v>4.3639769248325633E-2</v>
      </c>
      <c r="R291" s="7">
        <v>9.8498449612403096</v>
      </c>
      <c r="S291" s="7">
        <v>7.8433950617283958</v>
      </c>
      <c r="T291" s="5">
        <v>-0.37844878906701523</v>
      </c>
      <c r="U291" s="5">
        <v>-8.7549504767913108E-2</v>
      </c>
      <c r="V291" s="5">
        <v>-6.8536971441777214E-2</v>
      </c>
      <c r="W291" s="5">
        <v>-1.7984160858995391E-2</v>
      </c>
      <c r="X291" s="5">
        <v>-0.82030124500762402</v>
      </c>
    </row>
    <row r="292" spans="1:24">
      <c r="A292" s="3">
        <v>290</v>
      </c>
      <c r="B292" s="3" t="s">
        <v>633</v>
      </c>
      <c r="C292" s="3" t="s">
        <v>634</v>
      </c>
      <c r="D292" s="4">
        <v>6660.01</v>
      </c>
      <c r="E292" s="3" t="s">
        <v>50</v>
      </c>
      <c r="F292" s="3">
        <v>104900</v>
      </c>
      <c r="G292" s="5">
        <v>-8.3000000000000007</v>
      </c>
      <c r="H292" s="5">
        <v>12.67</v>
      </c>
      <c r="I292" s="5">
        <v>20.71</v>
      </c>
      <c r="J292" s="5">
        <v>-2.2484541877459296</v>
      </c>
      <c r="K292" s="5">
        <v>-0.41797283176593369</v>
      </c>
      <c r="L292" s="5">
        <v>-16.415958142576848</v>
      </c>
      <c r="M292" s="5">
        <v>-11.23254401942927</v>
      </c>
      <c r="N292" s="6">
        <v>1.216514689917883E-2</v>
      </c>
      <c r="O292" s="6">
        <v>-0.42186423143508794</v>
      </c>
      <c r="P292" s="6">
        <v>-8.1334712710641591E-2</v>
      </c>
      <c r="Q292" s="6">
        <v>8.245633264814918E-2</v>
      </c>
      <c r="R292" s="7">
        <v>10.422550860719875</v>
      </c>
      <c r="S292" s="7">
        <v>9.1108207934336516</v>
      </c>
      <c r="T292" s="5">
        <v>0.22196992730127646</v>
      </c>
      <c r="U292" s="5">
        <v>-0.46054916853906924</v>
      </c>
      <c r="V292" s="5">
        <v>-0.15534677822650989</v>
      </c>
      <c r="W292" s="5">
        <v>-0.15979799875485648</v>
      </c>
      <c r="X292" s="5">
        <v>-0.82338922373016199</v>
      </c>
    </row>
    <row r="293" spans="1:24">
      <c r="A293" s="3">
        <v>291</v>
      </c>
      <c r="B293" s="3" t="s">
        <v>635</v>
      </c>
      <c r="C293" s="3" t="s">
        <v>636</v>
      </c>
      <c r="D293" s="4">
        <v>3140.72</v>
      </c>
      <c r="E293" s="3">
        <v>0</v>
      </c>
      <c r="F293" s="3">
        <v>13650</v>
      </c>
      <c r="G293" s="5">
        <v>-8.14</v>
      </c>
      <c r="H293" s="5">
        <v>18.489999999999998</v>
      </c>
      <c r="I293" s="5">
        <v>-0.28999999999999998</v>
      </c>
      <c r="J293" s="5">
        <v>0</v>
      </c>
      <c r="K293" s="5">
        <v>0</v>
      </c>
      <c r="L293" s="5">
        <v>0</v>
      </c>
      <c r="M293" s="5">
        <v>0</v>
      </c>
      <c r="N293" s="6">
        <v>-5.4048116355485364E-2</v>
      </c>
      <c r="O293" s="6">
        <v>1.1894406378155327</v>
      </c>
      <c r="P293" s="6">
        <v>-0.37272026796403368</v>
      </c>
      <c r="Q293" s="6">
        <v>-1.9733182200259813</v>
      </c>
      <c r="R293" s="7">
        <v>18.260000000000002</v>
      </c>
      <c r="S293" s="7">
        <v>13.596190476190477</v>
      </c>
      <c r="T293" s="5">
        <v>0.15817587085036142</v>
      </c>
      <c r="U293" s="5">
        <v>-8.7549504767913108E-2</v>
      </c>
      <c r="V293" s="5">
        <v>-0.57915046769845779</v>
      </c>
      <c r="W293" s="5">
        <v>-0.64151051713460616</v>
      </c>
      <c r="X293" s="5">
        <v>-0.83774092952604495</v>
      </c>
    </row>
    <row r="294" spans="1:24">
      <c r="A294" s="3">
        <v>292</v>
      </c>
      <c r="B294" s="3" t="s">
        <v>637</v>
      </c>
      <c r="C294" s="3" t="s">
        <v>638</v>
      </c>
      <c r="D294" s="4">
        <v>2914.79</v>
      </c>
      <c r="E294" s="3">
        <v>0</v>
      </c>
      <c r="F294" s="3">
        <v>19500</v>
      </c>
      <c r="G294" s="5">
        <v>-7.8</v>
      </c>
      <c r="H294" s="5">
        <v>-8.8800000000000008</v>
      </c>
      <c r="I294" s="5">
        <v>-2.74</v>
      </c>
      <c r="J294" s="5">
        <v>0</v>
      </c>
      <c r="K294" s="5">
        <v>0</v>
      </c>
      <c r="L294" s="5">
        <v>0</v>
      </c>
      <c r="M294" s="5">
        <v>0</v>
      </c>
      <c r="N294" s="6">
        <v>-0.35486947601714014</v>
      </c>
      <c r="O294" s="6">
        <v>-1.2199712500729041</v>
      </c>
      <c r="P294" s="6">
        <v>-0.31579976602087972</v>
      </c>
      <c r="Q294" s="6">
        <v>3.0286916038548231E-2</v>
      </c>
      <c r="R294" s="7">
        <v>8.0224313984531967</v>
      </c>
      <c r="S294" s="7">
        <v>5.7910118610057015</v>
      </c>
      <c r="T294" s="5">
        <v>-0.10941990580595348</v>
      </c>
      <c r="U294" s="5">
        <v>-8.7549504767913108E-2</v>
      </c>
      <c r="V294" s="5">
        <v>-0.70783932836383312</v>
      </c>
      <c r="W294" s="5">
        <v>0.40080968184620946</v>
      </c>
      <c r="X294" s="5">
        <v>-0.84666335568548479</v>
      </c>
    </row>
    <row r="295" spans="1:24">
      <c r="A295" s="3">
        <v>293</v>
      </c>
      <c r="B295" s="3" t="s">
        <v>639</v>
      </c>
      <c r="C295" s="3" t="s">
        <v>640</v>
      </c>
      <c r="D295" s="4">
        <v>10205.61</v>
      </c>
      <c r="E295" s="3" t="s">
        <v>641</v>
      </c>
      <c r="F295" s="3">
        <v>41100</v>
      </c>
      <c r="G295" s="5">
        <v>11.84</v>
      </c>
      <c r="H295" s="5">
        <v>-11.14</v>
      </c>
      <c r="I295" s="5">
        <v>-6.7</v>
      </c>
      <c r="J295" s="5">
        <v>-1.9077572082336736</v>
      </c>
      <c r="K295" s="5">
        <v>0.56726596404215179</v>
      </c>
      <c r="L295" s="5">
        <v>-4.3765000100841061</v>
      </c>
      <c r="M295" s="5">
        <v>1.2592842673869065</v>
      </c>
      <c r="N295" s="6">
        <v>0.52706207664216054</v>
      </c>
      <c r="O295" s="6">
        <v>1.2658292840898291</v>
      </c>
      <c r="P295" s="6">
        <v>3.7019835169088376E-2</v>
      </c>
      <c r="Q295" s="6">
        <v>0.16934999475778517</v>
      </c>
      <c r="R295" s="7">
        <v>21.524919325923271</v>
      </c>
      <c r="S295" s="7">
        <v>17.013319774614075</v>
      </c>
      <c r="T295" s="5">
        <v>-0.55866236629853783</v>
      </c>
      <c r="U295" s="5">
        <v>-0.12204198983425678</v>
      </c>
      <c r="V295" s="5">
        <v>0.6182133818957396</v>
      </c>
      <c r="W295" s="5">
        <v>-0.78324021172271885</v>
      </c>
      <c r="X295" s="5">
        <v>-0.85548425308194009</v>
      </c>
    </row>
    <row r="296" spans="1:24">
      <c r="A296" s="3">
        <v>294</v>
      </c>
      <c r="B296" s="3" t="s">
        <v>642</v>
      </c>
      <c r="C296" s="3" t="s">
        <v>643</v>
      </c>
      <c r="D296" s="4">
        <v>9581</v>
      </c>
      <c r="E296" s="3" t="s">
        <v>80</v>
      </c>
      <c r="F296" s="3">
        <v>147400</v>
      </c>
      <c r="G296" s="5">
        <v>14.26</v>
      </c>
      <c r="H296" s="5">
        <v>-9.4</v>
      </c>
      <c r="I296" s="5">
        <v>2.29</v>
      </c>
      <c r="J296" s="5">
        <v>-13.272895674871599</v>
      </c>
      <c r="K296" s="5">
        <v>-0.77634408602150762</v>
      </c>
      <c r="L296" s="5">
        <v>-6.645093945720248</v>
      </c>
      <c r="M296" s="5">
        <v>1.7863091827352351</v>
      </c>
      <c r="N296" s="6">
        <v>0.39708485544306438</v>
      </c>
      <c r="O296" s="6">
        <v>1.2072602024840831</v>
      </c>
      <c r="P296" s="6">
        <v>-8.471662665692517E-2</v>
      </c>
      <c r="Q296" s="6">
        <v>0.42723097797724663</v>
      </c>
      <c r="R296" s="7">
        <v>21.42585593845741</v>
      </c>
      <c r="S296" s="7">
        <v>6.2716424358663847</v>
      </c>
      <c r="T296" s="5">
        <v>-0.54474315453754929</v>
      </c>
      <c r="U296" s="5">
        <v>-0.25042694295630746</v>
      </c>
      <c r="V296" s="5">
        <v>0.5225909375492831</v>
      </c>
      <c r="W296" s="5">
        <v>-0.1811897935804492</v>
      </c>
      <c r="X296" s="5">
        <v>-0.88597257695988019</v>
      </c>
    </row>
    <row r="297" spans="1:24">
      <c r="A297" s="3">
        <v>295</v>
      </c>
      <c r="B297" s="3" t="s">
        <v>644</v>
      </c>
      <c r="C297" s="3" t="s">
        <v>645</v>
      </c>
      <c r="D297" s="4">
        <v>11525.7</v>
      </c>
      <c r="E297" s="3" t="s">
        <v>47</v>
      </c>
      <c r="F297" s="3">
        <v>49250</v>
      </c>
      <c r="G297" s="5">
        <v>-2.09</v>
      </c>
      <c r="H297" s="5">
        <v>-6.01</v>
      </c>
      <c r="I297" s="5">
        <v>-6.19</v>
      </c>
      <c r="J297" s="5">
        <v>-9.5737732848705122</v>
      </c>
      <c r="K297" s="5">
        <v>-5.0419292274295202</v>
      </c>
      <c r="L297" s="5">
        <v>-0.26288956222122462</v>
      </c>
      <c r="M297" s="5">
        <v>3.1367119943760846</v>
      </c>
      <c r="N297" s="6">
        <v>-0.2879495388566421</v>
      </c>
      <c r="O297" s="6">
        <v>-0.17468006281614132</v>
      </c>
      <c r="P297" s="6">
        <v>-0.24958657608648499</v>
      </c>
      <c r="Q297" s="6">
        <v>-0.94234449968331646</v>
      </c>
      <c r="R297" s="7">
        <v>5.5845087142116512</v>
      </c>
      <c r="S297" s="7">
        <v>4.8196453960023424</v>
      </c>
      <c r="T297" s="5">
        <v>-0.22053164865314107</v>
      </c>
      <c r="U297" s="5">
        <v>-0.1981875673908732</v>
      </c>
      <c r="V297" s="5">
        <v>-0.66239095274184367</v>
      </c>
      <c r="W297" s="5">
        <v>0.95950784967797687</v>
      </c>
      <c r="X297" s="5">
        <v>-0.90980963566431328</v>
      </c>
    </row>
    <row r="298" spans="1:24">
      <c r="A298" s="3">
        <v>296</v>
      </c>
      <c r="B298" s="3" t="s">
        <v>646</v>
      </c>
      <c r="C298" s="3" t="s">
        <v>647</v>
      </c>
      <c r="D298" s="4">
        <v>7934.53</v>
      </c>
      <c r="E298" s="3" t="s">
        <v>80</v>
      </c>
      <c r="F298" s="3">
        <v>19410</v>
      </c>
      <c r="G298" s="5">
        <v>0.36</v>
      </c>
      <c r="H298" s="5">
        <v>-10.76</v>
      </c>
      <c r="I298" s="5">
        <v>-18.45</v>
      </c>
      <c r="J298" s="5">
        <v>-1.693008651177097</v>
      </c>
      <c r="K298" s="5">
        <v>-1.8890401633764431</v>
      </c>
      <c r="L298" s="5">
        <v>-10.701830684270552</v>
      </c>
      <c r="M298" s="5">
        <v>-3.634276970160677</v>
      </c>
      <c r="N298" s="6">
        <v>2.6945515361338351E-2</v>
      </c>
      <c r="O298" s="6">
        <v>0.19820707716777175</v>
      </c>
      <c r="P298" s="6">
        <v>2.99853929596334E-2</v>
      </c>
      <c r="Q298" s="6">
        <v>3.9467996214016463E-2</v>
      </c>
      <c r="R298" s="7">
        <v>7.2910912014702509</v>
      </c>
      <c r="S298" s="7">
        <v>6.2997459309249706</v>
      </c>
      <c r="T298" s="5">
        <v>-0.38030393577378013</v>
      </c>
      <c r="U298" s="5">
        <v>-0.30171983633989907</v>
      </c>
      <c r="V298" s="5">
        <v>4.5545942078237783E-2</v>
      </c>
      <c r="W298" s="5">
        <v>0.39826453825633712</v>
      </c>
      <c r="X298" s="5">
        <v>-0.92921736513406206</v>
      </c>
    </row>
    <row r="299" spans="1:24">
      <c r="A299" s="3">
        <v>297</v>
      </c>
      <c r="B299" s="3" t="s">
        <v>648</v>
      </c>
      <c r="C299" s="3" t="s">
        <v>649</v>
      </c>
      <c r="D299" s="4">
        <v>2925.55</v>
      </c>
      <c r="E299" s="3">
        <v>0</v>
      </c>
      <c r="F299" s="3">
        <v>29250</v>
      </c>
      <c r="G299" s="5">
        <v>6.36</v>
      </c>
      <c r="H299" s="5">
        <v>5.6</v>
      </c>
      <c r="I299" s="5">
        <v>-12.69</v>
      </c>
      <c r="J299" s="5">
        <v>-11.019444444444449</v>
      </c>
      <c r="K299" s="5">
        <v>-6.5909090909090917</v>
      </c>
      <c r="L299" s="5">
        <v>1.2333333333333307</v>
      </c>
      <c r="M299" s="5">
        <v>1.2735294117647067</v>
      </c>
      <c r="N299" s="6">
        <v>2.3346037497222746E-2</v>
      </c>
      <c r="O299" s="6">
        <v>0.28492078412606175</v>
      </c>
      <c r="P299" s="6">
        <v>6.6179009075216622E-2</v>
      </c>
      <c r="Q299" s="6">
        <v>0.15283621883064724</v>
      </c>
      <c r="R299" s="7">
        <v>10.703362236124832</v>
      </c>
      <c r="S299" s="7">
        <v>8.4963552406122034</v>
      </c>
      <c r="T299" s="5">
        <v>-0.32593030016392771</v>
      </c>
      <c r="U299" s="5">
        <v>-0.24621557186314044</v>
      </c>
      <c r="V299" s="5">
        <v>0.11524141662937977</v>
      </c>
      <c r="W299" s="5">
        <v>-0.12867385037972845</v>
      </c>
      <c r="X299" s="5">
        <v>-0.93042210253265689</v>
      </c>
    </row>
    <row r="300" spans="1:24">
      <c r="A300" s="3">
        <v>298</v>
      </c>
      <c r="B300" s="3" t="s">
        <v>650</v>
      </c>
      <c r="C300" s="3" t="s">
        <v>651</v>
      </c>
      <c r="D300" s="4">
        <v>14343.69</v>
      </c>
      <c r="E300" s="3" t="s">
        <v>50</v>
      </c>
      <c r="F300" s="3">
        <v>138200</v>
      </c>
      <c r="G300" s="5">
        <v>19.649999999999999</v>
      </c>
      <c r="H300" s="5">
        <v>22.3</v>
      </c>
      <c r="I300" s="5">
        <v>19.239999999999998</v>
      </c>
      <c r="J300" s="5">
        <v>6.8718186024988359</v>
      </c>
      <c r="K300" s="5">
        <v>8.942115768463065</v>
      </c>
      <c r="L300" s="5">
        <v>2.7625820568927706</v>
      </c>
      <c r="M300" s="5">
        <v>9.2810150375939759</v>
      </c>
      <c r="N300" s="6">
        <v>-1.0172124467274459</v>
      </c>
      <c r="O300" s="6">
        <v>-5.3050233238448401</v>
      </c>
      <c r="P300" s="6">
        <v>1.0829786477538206</v>
      </c>
      <c r="Q300" s="6">
        <v>1.2508252757832887</v>
      </c>
      <c r="R300" s="7">
        <v>15.27142933191376</v>
      </c>
      <c r="S300" s="7">
        <v>12.336005160180607</v>
      </c>
      <c r="T300" s="5">
        <v>-0.27883076500143933</v>
      </c>
      <c r="U300" s="5">
        <v>0.27872232192474505</v>
      </c>
      <c r="V300" s="5">
        <v>-0.80791489347905521</v>
      </c>
      <c r="W300" s="5">
        <v>-0.52754256617900364</v>
      </c>
      <c r="X300" s="5">
        <v>-0.93248768022122586</v>
      </c>
    </row>
    <row r="301" spans="1:24">
      <c r="A301" s="3">
        <v>299</v>
      </c>
      <c r="B301" s="3" t="s">
        <v>652</v>
      </c>
      <c r="C301" s="3" t="s">
        <v>653</v>
      </c>
      <c r="D301" s="4">
        <v>802.43</v>
      </c>
      <c r="E301" s="3">
        <v>0</v>
      </c>
      <c r="F301" s="3">
        <v>3890</v>
      </c>
      <c r="G301" s="5">
        <v>-8.9</v>
      </c>
      <c r="H301" s="5">
        <v>-35.17</v>
      </c>
      <c r="I301" s="5">
        <v>-18.96</v>
      </c>
      <c r="J301" s="5">
        <v>0</v>
      </c>
      <c r="K301" s="5">
        <v>0</v>
      </c>
      <c r="L301" s="5">
        <v>0</v>
      </c>
      <c r="M301" s="5">
        <v>0</v>
      </c>
      <c r="N301" s="6">
        <v>-0.5767481275625288</v>
      </c>
      <c r="O301" s="6">
        <v>-1.3532893834976261</v>
      </c>
      <c r="P301" s="6">
        <v>3.5404957441770621E-2</v>
      </c>
      <c r="Q301" s="6">
        <v>-0.15745921762645962</v>
      </c>
      <c r="R301" s="7">
        <v>7.944851485148515</v>
      </c>
      <c r="S301" s="7">
        <v>3.488826086956522</v>
      </c>
      <c r="T301" s="5">
        <v>-0.41152029764941078</v>
      </c>
      <c r="U301" s="5">
        <v>-8.7549504767913108E-2</v>
      </c>
      <c r="V301" s="5">
        <v>-0.70542218021186198</v>
      </c>
      <c r="W301" s="5">
        <v>1.0885492001393335</v>
      </c>
      <c r="X301" s="5">
        <v>-0.95352703615213774</v>
      </c>
    </row>
    <row r="302" spans="1:24">
      <c r="A302" s="3">
        <v>300</v>
      </c>
      <c r="B302" s="3" t="s">
        <v>654</v>
      </c>
      <c r="C302" s="3" t="s">
        <v>655</v>
      </c>
      <c r="D302" s="4">
        <v>8337.94</v>
      </c>
      <c r="E302" s="3" t="s">
        <v>99</v>
      </c>
      <c r="F302" s="3">
        <v>23250</v>
      </c>
      <c r="G302" s="5">
        <v>10.19</v>
      </c>
      <c r="H302" s="5">
        <v>-14.21</v>
      </c>
      <c r="I302" s="5">
        <v>-5.49</v>
      </c>
      <c r="J302" s="5">
        <v>-2.8674441609829793</v>
      </c>
      <c r="K302" s="5">
        <v>-1.2641040987785734</v>
      </c>
      <c r="L302" s="5">
        <v>-3.0694718342240024</v>
      </c>
      <c r="M302" s="5">
        <v>-2.2609112053632474</v>
      </c>
      <c r="N302" s="6">
        <v>8.6518972312105868E-2</v>
      </c>
      <c r="O302" s="6">
        <v>0.90311395860368393</v>
      </c>
      <c r="P302" s="6">
        <v>1.9321319174760193E-3</v>
      </c>
      <c r="Q302" s="6">
        <v>-8.1957893676375695E-2</v>
      </c>
      <c r="R302" s="7">
        <v>8.7894542656251655</v>
      </c>
      <c r="S302" s="7">
        <v>7.2947856517935268</v>
      </c>
      <c r="T302" s="5">
        <v>-0.54565702625792878</v>
      </c>
      <c r="U302" s="5">
        <v>-0.1978864339059811</v>
      </c>
      <c r="V302" s="5">
        <v>0.18505324852701774</v>
      </c>
      <c r="W302" s="5">
        <v>0.11824072738419023</v>
      </c>
      <c r="X302" s="5">
        <v>-0.97008479497974243</v>
      </c>
    </row>
    <row r="303" spans="1:24">
      <c r="A303" s="3">
        <v>301</v>
      </c>
      <c r="B303" s="3" t="s">
        <v>656</v>
      </c>
      <c r="C303" s="3" t="s">
        <v>657</v>
      </c>
      <c r="D303" s="4">
        <v>1531.57</v>
      </c>
      <c r="E303" s="3">
        <v>0</v>
      </c>
      <c r="F303" s="3">
        <v>39550</v>
      </c>
      <c r="G303" s="5">
        <v>13.32</v>
      </c>
      <c r="H303" s="5">
        <v>-2.1</v>
      </c>
      <c r="I303" s="5">
        <v>-9.39</v>
      </c>
      <c r="J303" s="5">
        <v>0</v>
      </c>
      <c r="K303" s="5">
        <v>0</v>
      </c>
      <c r="L303" s="5">
        <v>0</v>
      </c>
      <c r="M303" s="5">
        <v>0</v>
      </c>
      <c r="N303" s="6">
        <v>-3.4356901741350379E-2</v>
      </c>
      <c r="O303" s="6">
        <v>-2.9224912997773526E-2</v>
      </c>
      <c r="P303" s="6">
        <v>-1.3796300528216144E-2</v>
      </c>
      <c r="Q303" s="6">
        <v>5.8188656084932455E-2</v>
      </c>
      <c r="R303" s="7">
        <v>8.5087222222222216</v>
      </c>
      <c r="S303" s="7">
        <v>8.0608947368421049</v>
      </c>
      <c r="T303" s="5">
        <v>-0.52215689905451113</v>
      </c>
      <c r="U303" s="5">
        <v>-8.7549504767913108E-2</v>
      </c>
      <c r="V303" s="5">
        <v>-6.2682738722320872E-2</v>
      </c>
      <c r="W303" s="5">
        <v>6.4719850408626489E-2</v>
      </c>
      <c r="X303" s="5">
        <v>-0.98865717163560052</v>
      </c>
    </row>
    <row r="304" spans="1:24">
      <c r="A304" s="3">
        <v>302</v>
      </c>
      <c r="B304" s="3" t="s">
        <v>658</v>
      </c>
      <c r="C304" s="3" t="s">
        <v>659</v>
      </c>
      <c r="D304" s="4">
        <v>42656.93</v>
      </c>
      <c r="E304" s="3" t="s">
        <v>458</v>
      </c>
      <c r="F304" s="3">
        <v>9770</v>
      </c>
      <c r="G304" s="5">
        <v>-0.1</v>
      </c>
      <c r="H304" s="5">
        <v>-5.6</v>
      </c>
      <c r="I304" s="5">
        <v>-13.23</v>
      </c>
      <c r="J304" s="5">
        <v>-3.8547807361469899</v>
      </c>
      <c r="K304" s="5">
        <v>-2.8869132970079314</v>
      </c>
      <c r="L304" s="5">
        <v>-4.7850550635002653</v>
      </c>
      <c r="M304" s="5">
        <v>-4.427633521888275</v>
      </c>
      <c r="N304" s="6">
        <v>-7.1017768976811037E-3</v>
      </c>
      <c r="O304" s="6">
        <v>0.1837952238944528</v>
      </c>
      <c r="P304" s="6">
        <v>-0.14721945531476363</v>
      </c>
      <c r="Q304" s="6">
        <v>-0.21714244320911041</v>
      </c>
      <c r="R304" s="7">
        <v>7.1857894408797423</v>
      </c>
      <c r="S304" s="7">
        <v>6.7596751446002692</v>
      </c>
      <c r="T304" s="5">
        <v>-0.29602121811091425</v>
      </c>
      <c r="U304" s="5">
        <v>-0.28275274140655338</v>
      </c>
      <c r="V304" s="5">
        <v>-0.15630467067376244</v>
      </c>
      <c r="W304" s="5">
        <v>0.34678781574023293</v>
      </c>
      <c r="X304" s="5">
        <v>-0.99244807278312408</v>
      </c>
    </row>
    <row r="305" spans="1:24">
      <c r="A305" s="3">
        <v>303</v>
      </c>
      <c r="B305" s="3" t="s">
        <v>660</v>
      </c>
      <c r="C305" s="3" t="s">
        <v>661</v>
      </c>
      <c r="D305" s="4">
        <v>1833.73</v>
      </c>
      <c r="E305" s="3">
        <v>0</v>
      </c>
      <c r="F305" s="3">
        <v>5370</v>
      </c>
      <c r="G305" s="5">
        <v>-11.24</v>
      </c>
      <c r="H305" s="5">
        <v>-9.9</v>
      </c>
      <c r="I305" s="5">
        <v>-2.19</v>
      </c>
      <c r="J305" s="5">
        <v>0</v>
      </c>
      <c r="K305" s="5">
        <v>0</v>
      </c>
      <c r="L305" s="5">
        <v>0</v>
      </c>
      <c r="M305" s="5">
        <v>0</v>
      </c>
      <c r="N305" s="6">
        <v>-0.3574026710584437</v>
      </c>
      <c r="O305" s="6">
        <v>-1.4406264826337574</v>
      </c>
      <c r="P305" s="6">
        <v>-0.43839060276049363</v>
      </c>
      <c r="Q305" s="6">
        <v>0.31092363652227972</v>
      </c>
      <c r="R305" s="7">
        <v>9.9659239130434791</v>
      </c>
      <c r="S305" s="7">
        <v>7.7047478991596643</v>
      </c>
      <c r="T305" s="5">
        <v>-4.4302428478776128E-2</v>
      </c>
      <c r="U305" s="5">
        <v>-8.7549504767913108E-2</v>
      </c>
      <c r="V305" s="5">
        <v>-0.75672502576756917</v>
      </c>
      <c r="W305" s="5">
        <v>-1.192340154191635E-2</v>
      </c>
      <c r="X305" s="5">
        <v>-1.0042393787925179</v>
      </c>
    </row>
    <row r="306" spans="1:24">
      <c r="A306" s="3">
        <v>304</v>
      </c>
      <c r="B306" s="3" t="s">
        <v>662</v>
      </c>
      <c r="C306" s="3" t="s">
        <v>663</v>
      </c>
      <c r="D306" s="4">
        <v>8014.15</v>
      </c>
      <c r="E306" s="3" t="s">
        <v>57</v>
      </c>
      <c r="F306" s="3">
        <v>10770</v>
      </c>
      <c r="G306" s="5">
        <v>0.28000000000000003</v>
      </c>
      <c r="H306" s="5">
        <v>-0.55000000000000004</v>
      </c>
      <c r="I306" s="5">
        <v>-12.93</v>
      </c>
      <c r="J306" s="5">
        <v>3.6585365853658569</v>
      </c>
      <c r="K306" s="5">
        <v>1.6949152542372836</v>
      </c>
      <c r="L306" s="5">
        <v>-51.315789473684205</v>
      </c>
      <c r="M306" s="5">
        <v>21.551724137931028</v>
      </c>
      <c r="N306" s="6">
        <v>-0.10014661567352745</v>
      </c>
      <c r="O306" s="6">
        <v>-0.11899328063487706</v>
      </c>
      <c r="P306" s="6">
        <v>-0.13065515369689859</v>
      </c>
      <c r="Q306" s="6">
        <v>-5.7969965623303782E-2</v>
      </c>
      <c r="R306" s="7">
        <v>10.829932432432432</v>
      </c>
      <c r="S306" s="7">
        <v>5.6837943262411343</v>
      </c>
      <c r="T306" s="5">
        <v>-0.2566521151544669</v>
      </c>
      <c r="U306" s="5">
        <v>-0.25838928772955572</v>
      </c>
      <c r="V306" s="5">
        <v>-0.22494400998478317</v>
      </c>
      <c r="W306" s="5">
        <v>0.21178740154248324</v>
      </c>
      <c r="X306" s="5">
        <v>-1.0208070574043533</v>
      </c>
    </row>
    <row r="307" spans="1:24">
      <c r="A307" s="3">
        <v>305</v>
      </c>
      <c r="B307" s="3" t="s">
        <v>664</v>
      </c>
      <c r="C307" s="3" t="s">
        <v>665</v>
      </c>
      <c r="D307" s="4">
        <v>12455.57</v>
      </c>
      <c r="E307" s="3" t="s">
        <v>50</v>
      </c>
      <c r="F307" s="3">
        <v>107500</v>
      </c>
      <c r="G307" s="5">
        <v>-3.67</v>
      </c>
      <c r="H307" s="5">
        <v>-1.38</v>
      </c>
      <c r="I307" s="5">
        <v>-5.87</v>
      </c>
      <c r="J307" s="5">
        <v>-4.2514862186993296</v>
      </c>
      <c r="K307" s="5">
        <v>-3.6058084516234268</v>
      </c>
      <c r="L307" s="5">
        <v>-3.9552238805970141</v>
      </c>
      <c r="M307" s="5">
        <v>-0.5548158011540183</v>
      </c>
      <c r="N307" s="6">
        <v>4.5416628865640039E-2</v>
      </c>
      <c r="O307" s="6">
        <v>8.9632991505005394E-2</v>
      </c>
      <c r="P307" s="6">
        <v>-0.11448532664502709</v>
      </c>
      <c r="Q307" s="6">
        <v>-0.3034602190024222</v>
      </c>
      <c r="R307" s="7">
        <v>12.903983423983423</v>
      </c>
      <c r="S307" s="7">
        <v>11.118562820798928</v>
      </c>
      <c r="T307" s="5">
        <v>-0.14418387313258849</v>
      </c>
      <c r="U307" s="5">
        <v>-0.22926066863384137</v>
      </c>
      <c r="V307" s="5">
        <v>-0.14864131168717212</v>
      </c>
      <c r="W307" s="5">
        <v>-0.39708064923571129</v>
      </c>
      <c r="X307" s="5">
        <v>-1.0219787832715932</v>
      </c>
    </row>
    <row r="308" spans="1:24">
      <c r="A308" s="3">
        <v>306</v>
      </c>
      <c r="B308" s="3" t="s">
        <v>666</v>
      </c>
      <c r="C308" s="3" t="s">
        <v>667</v>
      </c>
      <c r="D308" s="4">
        <v>4536.8100000000004</v>
      </c>
      <c r="E308" s="3" t="s">
        <v>60</v>
      </c>
      <c r="F308" s="3">
        <v>22950</v>
      </c>
      <c r="G308" s="5">
        <v>-13.88</v>
      </c>
      <c r="H308" s="5">
        <v>11.95</v>
      </c>
      <c r="I308" s="5">
        <v>4.08</v>
      </c>
      <c r="J308" s="5">
        <v>0</v>
      </c>
      <c r="K308" s="5">
        <v>0</v>
      </c>
      <c r="L308" s="5">
        <v>0</v>
      </c>
      <c r="M308" s="5">
        <v>0</v>
      </c>
      <c r="N308" s="6">
        <v>-0.76927841368715022</v>
      </c>
      <c r="O308" s="6">
        <v>-1.8661680784515995</v>
      </c>
      <c r="P308" s="6">
        <v>0.22548442628190293</v>
      </c>
      <c r="Q308" s="6">
        <v>-0.76292152415463732</v>
      </c>
      <c r="R308" s="7">
        <v>16.378375451263537</v>
      </c>
      <c r="S308" s="7">
        <v>10.264276018099547</v>
      </c>
      <c r="T308" s="5">
        <v>0.24169692291976813</v>
      </c>
      <c r="U308" s="5">
        <v>-8.7549504767913108E-2</v>
      </c>
      <c r="V308" s="5">
        <v>-0.98030132247217394</v>
      </c>
      <c r="W308" s="5">
        <v>-0.45846772381059814</v>
      </c>
      <c r="X308" s="5">
        <v>-1.0220888095336471</v>
      </c>
    </row>
    <row r="309" spans="1:24">
      <c r="A309" s="3">
        <v>307</v>
      </c>
      <c r="B309" s="3" t="s">
        <v>668</v>
      </c>
      <c r="C309" s="3" t="s">
        <v>669</v>
      </c>
      <c r="D309" s="4">
        <v>5910.27</v>
      </c>
      <c r="E309" s="3" t="s">
        <v>42</v>
      </c>
      <c r="F309" s="3">
        <v>26650</v>
      </c>
      <c r="G309" s="5">
        <v>-4.1399999999999997</v>
      </c>
      <c r="H309" s="5">
        <v>-21.62</v>
      </c>
      <c r="I309" s="5">
        <v>-16.72</v>
      </c>
      <c r="J309" s="5">
        <v>0</v>
      </c>
      <c r="K309" s="5">
        <v>0</v>
      </c>
      <c r="L309" s="5">
        <v>0</v>
      </c>
      <c r="M309" s="5">
        <v>0</v>
      </c>
      <c r="N309" s="6">
        <v>0.19197092518615899</v>
      </c>
      <c r="O309" s="6">
        <v>0.51996609291961282</v>
      </c>
      <c r="P309" s="6">
        <v>-6.3222153979429027E-2</v>
      </c>
      <c r="Q309" s="6">
        <v>0.18260079488754322</v>
      </c>
      <c r="R309" s="7">
        <v>30.729839338636715</v>
      </c>
      <c r="S309" s="7">
        <v>23.086992187500002</v>
      </c>
      <c r="T309" s="5">
        <v>-0.37576636529411633</v>
      </c>
      <c r="U309" s="5">
        <v>-8.7549504767913108E-2</v>
      </c>
      <c r="V309" s="5">
        <v>0.19638990760746361</v>
      </c>
      <c r="W309" s="5">
        <v>-0.96527637994488458</v>
      </c>
      <c r="X309" s="5">
        <v>-1.0249968398419795</v>
      </c>
    </row>
    <row r="310" spans="1:24">
      <c r="A310" s="3">
        <v>308</v>
      </c>
      <c r="B310" s="3" t="s">
        <v>670</v>
      </c>
      <c r="C310" s="3" t="s">
        <v>671</v>
      </c>
      <c r="D310" s="4">
        <v>3887.01</v>
      </c>
      <c r="E310" s="3" t="s">
        <v>60</v>
      </c>
      <c r="F310" s="3">
        <v>18250</v>
      </c>
      <c r="G310" s="5">
        <v>-4.7</v>
      </c>
      <c r="H310" s="5">
        <v>-1.08</v>
      </c>
      <c r="I310" s="5">
        <v>-14.92</v>
      </c>
      <c r="J310" s="5">
        <v>0</v>
      </c>
      <c r="K310" s="5">
        <v>0</v>
      </c>
      <c r="L310" s="5">
        <v>0</v>
      </c>
      <c r="M310" s="5">
        <v>0</v>
      </c>
      <c r="N310" s="6">
        <v>-7.417269314974749E-2</v>
      </c>
      <c r="O310" s="6">
        <v>-0.52326338239417958</v>
      </c>
      <c r="P310" s="6">
        <v>-0.27478447444179455</v>
      </c>
      <c r="Q310" s="6">
        <v>-9.5582465699856706E-2</v>
      </c>
      <c r="R310" s="7">
        <v>14.950038461538462</v>
      </c>
      <c r="S310" s="7">
        <v>10.228973684210526</v>
      </c>
      <c r="T310" s="5">
        <v>-0.16883025372756347</v>
      </c>
      <c r="U310" s="5">
        <v>-8.7549504767913108E-2</v>
      </c>
      <c r="V310" s="5">
        <v>-0.39624612498388934</v>
      </c>
      <c r="W310" s="5">
        <v>-0.41883031518450664</v>
      </c>
      <c r="X310" s="5">
        <v>-1.034005672703314</v>
      </c>
    </row>
    <row r="311" spans="1:24">
      <c r="A311" s="3">
        <v>309</v>
      </c>
      <c r="B311" s="3" t="s">
        <v>672</v>
      </c>
      <c r="C311" s="3" t="s">
        <v>673</v>
      </c>
      <c r="D311" s="4">
        <v>3615.58</v>
      </c>
      <c r="E311" s="3" t="s">
        <v>71</v>
      </c>
      <c r="F311" s="3">
        <v>9290</v>
      </c>
      <c r="G311" s="5">
        <v>-17.350000000000001</v>
      </c>
      <c r="H311" s="5">
        <v>8.02</v>
      </c>
      <c r="I311" s="5">
        <v>-0.21</v>
      </c>
      <c r="J311" s="5">
        <v>-0.62240663900414717</v>
      </c>
      <c r="K311" s="5">
        <v>-7.7405857740585731</v>
      </c>
      <c r="L311" s="5">
        <v>-11.300309597523217</v>
      </c>
      <c r="M311" s="5">
        <v>-13.073852295409182</v>
      </c>
      <c r="N311" s="6">
        <v>2.6698344387345876E-2</v>
      </c>
      <c r="O311" s="6">
        <v>4.6354941669109799E-2</v>
      </c>
      <c r="P311" s="6">
        <v>-2.4369534071988452E-2</v>
      </c>
      <c r="Q311" s="6">
        <v>-0.83734006715381759</v>
      </c>
      <c r="R311" s="7">
        <v>12.619825479930192</v>
      </c>
      <c r="S311" s="7">
        <v>8.3021354764638353</v>
      </c>
      <c r="T311" s="5">
        <v>0.25507821897454808</v>
      </c>
      <c r="U311" s="5">
        <v>-0.53508853921677468</v>
      </c>
      <c r="V311" s="5">
        <v>-0.25866330756782835</v>
      </c>
      <c r="W311" s="5">
        <v>-0.20377398146386638</v>
      </c>
      <c r="X311" s="5">
        <v>-1.0481100482714889</v>
      </c>
    </row>
    <row r="312" spans="1:24">
      <c r="A312" s="3">
        <v>310</v>
      </c>
      <c r="B312" s="3" t="s">
        <v>674</v>
      </c>
      <c r="C312" s="3" t="s">
        <v>675</v>
      </c>
      <c r="D312" s="4">
        <v>112598.64</v>
      </c>
      <c r="E312" s="3" t="s">
        <v>39</v>
      </c>
      <c r="F312" s="3">
        <v>86400</v>
      </c>
      <c r="G312" s="5">
        <v>-3.36</v>
      </c>
      <c r="H312" s="5">
        <v>-4.6399999999999997</v>
      </c>
      <c r="I312" s="5">
        <v>3.23</v>
      </c>
      <c r="J312" s="5">
        <v>-4.0104177746939413</v>
      </c>
      <c r="K312" s="5">
        <v>-3.2773063076948938</v>
      </c>
      <c r="L312" s="5">
        <v>1.6556055243620138</v>
      </c>
      <c r="M312" s="5">
        <v>0.2382526927989792</v>
      </c>
      <c r="N312" s="6">
        <v>-9.5913147796456516E-2</v>
      </c>
      <c r="O312" s="6">
        <v>-1.2464804193016895E-2</v>
      </c>
      <c r="P312" s="6">
        <v>-0.27103639972916194</v>
      </c>
      <c r="Q312" s="6">
        <v>-0.41229538829243406</v>
      </c>
      <c r="R312" s="7">
        <v>11.790075484618791</v>
      </c>
      <c r="S312" s="7">
        <v>11.30678716674198</v>
      </c>
      <c r="T312" s="5">
        <v>-0.13107979283813834</v>
      </c>
      <c r="U312" s="5">
        <v>-0.14945257618120317</v>
      </c>
      <c r="V312" s="5">
        <v>-0.38129900757425106</v>
      </c>
      <c r="W312" s="5">
        <v>-0.35878172831571503</v>
      </c>
      <c r="X312" s="5">
        <v>-1.0562147133517223</v>
      </c>
    </row>
    <row r="313" spans="1:24">
      <c r="A313" s="3">
        <v>311</v>
      </c>
      <c r="B313" s="3" t="s">
        <v>676</v>
      </c>
      <c r="C313" s="3" t="s">
        <v>677</v>
      </c>
      <c r="D313" s="4">
        <v>534516.74</v>
      </c>
      <c r="E313" s="3" t="s">
        <v>50</v>
      </c>
      <c r="F313" s="3">
        <v>751000</v>
      </c>
      <c r="G313" s="5">
        <v>-4.9400000000000004</v>
      </c>
      <c r="H313" s="5">
        <v>5.92</v>
      </c>
      <c r="I313" s="5">
        <v>-5.18</v>
      </c>
      <c r="J313" s="5">
        <v>-1.1731648888856361</v>
      </c>
      <c r="K313" s="5">
        <v>-0.9530008192937478</v>
      </c>
      <c r="L313" s="5">
        <v>-0.86543084566482742</v>
      </c>
      <c r="M313" s="5">
        <v>-0.97800308573947614</v>
      </c>
      <c r="N313" s="6">
        <v>-2.7343783470654259E-2</v>
      </c>
      <c r="O313" s="6">
        <v>3.7943619876152053E-3</v>
      </c>
      <c r="P313" s="6">
        <v>-1.0757754752451719E-2</v>
      </c>
      <c r="Q313" s="6">
        <v>-0.22332707484521439</v>
      </c>
      <c r="R313" s="7">
        <v>56.47852773700955</v>
      </c>
      <c r="S313" s="7">
        <v>47.590563029033341</v>
      </c>
      <c r="T313" s="5">
        <v>-4.8146382682331477E-2</v>
      </c>
      <c r="U313" s="5">
        <v>-0.13611098956421488</v>
      </c>
      <c r="V313" s="5">
        <v>-0.1256737579441814</v>
      </c>
      <c r="W313" s="5">
        <v>-1.1940503973565364</v>
      </c>
      <c r="X313" s="5">
        <v>-1.0671405097743767</v>
      </c>
    </row>
    <row r="314" spans="1:24">
      <c r="A314" s="3">
        <v>312</v>
      </c>
      <c r="B314" s="3" t="s">
        <v>678</v>
      </c>
      <c r="C314" s="3" t="s">
        <v>679</v>
      </c>
      <c r="D314" s="4">
        <v>1063.5999999999999</v>
      </c>
      <c r="E314" s="3">
        <v>0</v>
      </c>
      <c r="F314" s="3">
        <v>7190</v>
      </c>
      <c r="G314" s="5">
        <v>-6.38</v>
      </c>
      <c r="H314" s="5">
        <v>3.9</v>
      </c>
      <c r="I314" s="5">
        <v>5.12</v>
      </c>
      <c r="J314" s="5">
        <v>-6.8965517241379342</v>
      </c>
      <c r="K314" s="5">
        <v>-12.952380952380949</v>
      </c>
      <c r="L314" s="5">
        <v>-6.4638783269961975</v>
      </c>
      <c r="M314" s="5">
        <v>-6.7469879518072258</v>
      </c>
      <c r="N314" s="6">
        <v>-1.0107183151560737E-2</v>
      </c>
      <c r="O314" s="6">
        <v>-0.28427040240691992</v>
      </c>
      <c r="P314" s="6">
        <v>-0.49394509213990223</v>
      </c>
      <c r="Q314" s="6">
        <v>0.56654757427604374</v>
      </c>
      <c r="R314" s="7">
        <v>8.6471544715447166</v>
      </c>
      <c r="S314" s="7">
        <v>5.4966408268733851</v>
      </c>
      <c r="T314" s="5">
        <v>1.8934600215871615E-2</v>
      </c>
      <c r="U314" s="5">
        <v>-0.51832642607652413</v>
      </c>
      <c r="V314" s="5">
        <v>-0.26073632430287252</v>
      </c>
      <c r="W314" s="5">
        <v>0.39789362970318154</v>
      </c>
      <c r="X314" s="5">
        <v>-1.0700404612805225</v>
      </c>
    </row>
    <row r="315" spans="1:24">
      <c r="A315" s="3">
        <v>313</v>
      </c>
      <c r="B315" s="3" t="s">
        <v>680</v>
      </c>
      <c r="C315" s="3" t="s">
        <v>681</v>
      </c>
      <c r="D315" s="4">
        <v>16300.54</v>
      </c>
      <c r="E315" s="3" t="s">
        <v>60</v>
      </c>
      <c r="F315" s="3">
        <v>76900</v>
      </c>
      <c r="G315" s="5">
        <v>-3.51</v>
      </c>
      <c r="H315" s="5">
        <v>-5.88</v>
      </c>
      <c r="I315" s="5">
        <v>63.27</v>
      </c>
      <c r="J315" s="5">
        <v>-4.247422680412372</v>
      </c>
      <c r="K315" s="5">
        <v>-9.8621017593913507</v>
      </c>
      <c r="L315" s="5">
        <v>2.4503311258278204</v>
      </c>
      <c r="M315" s="5">
        <v>-7.5462962962962958</v>
      </c>
      <c r="N315" s="6">
        <v>0.20296812252845611</v>
      </c>
      <c r="O315" s="6">
        <v>-1.1609462017822723</v>
      </c>
      <c r="P315" s="6">
        <v>-9.9812644243687642E-4</v>
      </c>
      <c r="Q315" s="6">
        <v>-1.1097791852294463E-3</v>
      </c>
      <c r="R315" s="7">
        <v>26.342178409825465</v>
      </c>
      <c r="S315" s="7">
        <v>20.40628442663996</v>
      </c>
      <c r="T315" s="5">
        <v>0.18410210183085482</v>
      </c>
      <c r="U315" s="5">
        <v>-0.36450758597442956</v>
      </c>
      <c r="V315" s="5">
        <v>-0.17552028366219943</v>
      </c>
      <c r="W315" s="5">
        <v>-0.89635922691592618</v>
      </c>
      <c r="X315" s="5">
        <v>-1.0765619163227393</v>
      </c>
    </row>
    <row r="316" spans="1:24">
      <c r="A316" s="3">
        <v>314</v>
      </c>
      <c r="B316" s="3" t="s">
        <v>682</v>
      </c>
      <c r="C316" s="3" t="s">
        <v>683</v>
      </c>
      <c r="D316" s="4">
        <v>850.03</v>
      </c>
      <c r="E316" s="3">
        <v>0</v>
      </c>
      <c r="F316" s="3">
        <v>4240</v>
      </c>
      <c r="G316" s="5">
        <v>-1.74</v>
      </c>
      <c r="H316" s="5">
        <v>-28.38</v>
      </c>
      <c r="I316" s="5">
        <v>-2.19</v>
      </c>
      <c r="J316" s="5">
        <v>0</v>
      </c>
      <c r="K316" s="5">
        <v>0</v>
      </c>
      <c r="L316" s="5">
        <v>0</v>
      </c>
      <c r="M316" s="5">
        <v>0</v>
      </c>
      <c r="N316" s="6">
        <v>3.5292872016281781E-5</v>
      </c>
      <c r="O316" s="6">
        <v>-1.9787536910461985E-2</v>
      </c>
      <c r="P316" s="6">
        <v>-9.1232074162088395E-2</v>
      </c>
      <c r="Q316" s="6">
        <v>-0.18604049268849332</v>
      </c>
      <c r="R316" s="7">
        <v>11.03935064935065</v>
      </c>
      <c r="S316" s="7">
        <v>10.494197530864197</v>
      </c>
      <c r="T316" s="5">
        <v>-0.40841962175436131</v>
      </c>
      <c r="U316" s="5">
        <v>-8.7549504767913108E-2</v>
      </c>
      <c r="V316" s="5">
        <v>-0.15367589956807337</v>
      </c>
      <c r="W316" s="5">
        <v>-0.28071104568847</v>
      </c>
      <c r="X316" s="5">
        <v>-1.0817598645796767</v>
      </c>
    </row>
    <row r="317" spans="1:24">
      <c r="A317" s="3">
        <v>315</v>
      </c>
      <c r="B317" s="3" t="s">
        <v>684</v>
      </c>
      <c r="C317" s="3" t="s">
        <v>685</v>
      </c>
      <c r="D317" s="4">
        <v>3642.69</v>
      </c>
      <c r="E317" s="3" t="s">
        <v>71</v>
      </c>
      <c r="F317" s="3">
        <v>5950</v>
      </c>
      <c r="G317" s="5">
        <v>4.3899999999999997</v>
      </c>
      <c r="H317" s="5">
        <v>2.23</v>
      </c>
      <c r="I317" s="5">
        <v>6.44</v>
      </c>
      <c r="J317" s="5">
        <v>-19.371727748691104</v>
      </c>
      <c r="K317" s="5">
        <v>0</v>
      </c>
      <c r="L317" s="5">
        <v>-19.061583577712614</v>
      </c>
      <c r="M317" s="5">
        <v>-0.42735042735042583</v>
      </c>
      <c r="N317" s="6">
        <v>4.1373270852035175E-2</v>
      </c>
      <c r="O317" s="6">
        <v>-2.332067785070923E-2</v>
      </c>
      <c r="P317" s="6">
        <v>0.30093419972602664</v>
      </c>
      <c r="Q317" s="6">
        <v>0.27658406287661041</v>
      </c>
      <c r="R317" s="7">
        <v>13.198152173913044</v>
      </c>
      <c r="S317" s="7">
        <v>7.8169313304721024</v>
      </c>
      <c r="T317" s="5">
        <v>-0.21250929093102267</v>
      </c>
      <c r="U317" s="5">
        <v>-0.45492459472613866</v>
      </c>
      <c r="V317" s="5">
        <v>0.23636868020564075</v>
      </c>
      <c r="W317" s="5">
        <v>-0.1815637886454618</v>
      </c>
      <c r="X317" s="5">
        <v>-1.0830263399659015</v>
      </c>
    </row>
    <row r="318" spans="1:24">
      <c r="A318" s="3">
        <v>316</v>
      </c>
      <c r="B318" s="3" t="s">
        <v>686</v>
      </c>
      <c r="C318" s="3" t="s">
        <v>687</v>
      </c>
      <c r="D318" s="4">
        <v>6140.02</v>
      </c>
      <c r="E318" s="3" t="s">
        <v>172</v>
      </c>
      <c r="F318" s="3">
        <v>24350</v>
      </c>
      <c r="G318" s="5">
        <v>-2.21</v>
      </c>
      <c r="H318" s="5">
        <v>-23.4</v>
      </c>
      <c r="I318" s="5">
        <v>19.309999999999999</v>
      </c>
      <c r="J318" s="5">
        <v>0</v>
      </c>
      <c r="K318" s="5">
        <v>0</v>
      </c>
      <c r="L318" s="5">
        <v>0</v>
      </c>
      <c r="M318" s="5">
        <v>0</v>
      </c>
      <c r="N318" s="6">
        <v>-1.9654659105344932E-2</v>
      </c>
      <c r="O318" s="6">
        <v>-0.29777264569170786</v>
      </c>
      <c r="P318" s="6">
        <v>3.1061788072351555E-2</v>
      </c>
      <c r="Q318" s="6">
        <v>-0.26066364604675557</v>
      </c>
      <c r="R318" s="7">
        <v>21.245743944636679</v>
      </c>
      <c r="S318" s="7">
        <v>17.900932944606414</v>
      </c>
      <c r="T318" s="5">
        <v>-0.2378990513440252</v>
      </c>
      <c r="U318" s="5">
        <v>-8.7549504767913108E-2</v>
      </c>
      <c r="V318" s="5">
        <v>-0.17133941246927165</v>
      </c>
      <c r="W318" s="5">
        <v>-0.79669163520456476</v>
      </c>
      <c r="X318" s="5">
        <v>-1.1016328166234182</v>
      </c>
    </row>
    <row r="319" spans="1:24">
      <c r="A319" s="3">
        <v>317</v>
      </c>
      <c r="B319" s="3" t="s">
        <v>688</v>
      </c>
      <c r="C319" s="3" t="s">
        <v>689</v>
      </c>
      <c r="D319" s="4">
        <v>25121.31</v>
      </c>
      <c r="E319" s="3" t="s">
        <v>39</v>
      </c>
      <c r="F319" s="3">
        <v>413000</v>
      </c>
      <c r="G319" s="5">
        <v>5.63</v>
      </c>
      <c r="H319" s="5">
        <v>-2.71</v>
      </c>
      <c r="I319" s="5">
        <v>-3.95</v>
      </c>
      <c r="J319" s="5">
        <v>-2.7445482457864379</v>
      </c>
      <c r="K319" s="5">
        <v>-1.0919737506309923</v>
      </c>
      <c r="L319" s="5">
        <v>-1.2073633206214462</v>
      </c>
      <c r="M319" s="5">
        <v>9.7928660454615901E-2</v>
      </c>
      <c r="N319" s="6">
        <v>-0.13819979929390624</v>
      </c>
      <c r="O319" s="6">
        <v>1.0357250477781612</v>
      </c>
      <c r="P319" s="6">
        <v>-0.18329816398905946</v>
      </c>
      <c r="Q319" s="6">
        <v>-0.25317748158834075</v>
      </c>
      <c r="R319" s="7">
        <v>13.524768093548614</v>
      </c>
      <c r="S319" s="7">
        <v>12.412573004061546</v>
      </c>
      <c r="T319" s="5">
        <v>-0.33882451685869786</v>
      </c>
      <c r="U319" s="5">
        <v>-0.13816264618574581</v>
      </c>
      <c r="V319" s="5">
        <v>-8.0913040154016722E-2</v>
      </c>
      <c r="W319" s="5">
        <v>-0.47597175959838367</v>
      </c>
      <c r="X319" s="5">
        <v>-1.1034609876127468</v>
      </c>
    </row>
    <row r="320" spans="1:24">
      <c r="A320" s="3">
        <v>318</v>
      </c>
      <c r="B320" s="3" t="s">
        <v>690</v>
      </c>
      <c r="C320" s="3" t="s">
        <v>691</v>
      </c>
      <c r="D320" s="4">
        <v>8322.91</v>
      </c>
      <c r="E320" s="3" t="s">
        <v>50</v>
      </c>
      <c r="F320" s="3">
        <v>18720</v>
      </c>
      <c r="G320" s="5">
        <v>14.78</v>
      </c>
      <c r="H320" s="5">
        <v>24.39</v>
      </c>
      <c r="I320" s="5">
        <v>16.350000000000001</v>
      </c>
      <c r="J320" s="5">
        <v>-4.9645390070921946</v>
      </c>
      <c r="K320" s="5">
        <v>-8.59821428571429</v>
      </c>
      <c r="L320" s="5">
        <v>-1.7228464419475675</v>
      </c>
      <c r="M320" s="5">
        <v>-0.97214854111405957</v>
      </c>
      <c r="N320" s="6">
        <v>0.10575868296064718</v>
      </c>
      <c r="O320" s="6">
        <v>0.122640999362002</v>
      </c>
      <c r="P320" s="6">
        <v>-0.14882655225155625</v>
      </c>
      <c r="Q320" s="6">
        <v>-0.10726777052737564</v>
      </c>
      <c r="R320" s="7">
        <v>12.687362804878051</v>
      </c>
      <c r="S320" s="7">
        <v>11.146704702211151</v>
      </c>
      <c r="T320" s="5">
        <v>-0.17445950843416796</v>
      </c>
      <c r="U320" s="5">
        <v>-0.2954496505247623</v>
      </c>
      <c r="V320" s="5">
        <v>-7.3145635831925709E-2</v>
      </c>
      <c r="W320" s="5">
        <v>-0.38989986594253601</v>
      </c>
      <c r="X320" s="5">
        <v>-1.1206841325039703</v>
      </c>
    </row>
    <row r="321" spans="1:24">
      <c r="A321" s="3">
        <v>319</v>
      </c>
      <c r="B321" s="3" t="s">
        <v>692</v>
      </c>
      <c r="C321" s="3" t="s">
        <v>693</v>
      </c>
      <c r="D321" s="4">
        <v>41986.12</v>
      </c>
      <c r="E321" s="3" t="s">
        <v>83</v>
      </c>
      <c r="F321" s="3">
        <v>153100</v>
      </c>
      <c r="G321" s="5">
        <v>-0.71</v>
      </c>
      <c r="H321" s="5">
        <v>-11.35</v>
      </c>
      <c r="I321" s="5">
        <v>21.41</v>
      </c>
      <c r="J321" s="5">
        <v>-1.9029994896718194</v>
      </c>
      <c r="K321" s="5">
        <v>-2.8057457376829076</v>
      </c>
      <c r="L321" s="5">
        <v>-5.9919080719334712</v>
      </c>
      <c r="M321" s="5">
        <v>-5.4840006124167502</v>
      </c>
      <c r="N321" s="6">
        <v>5.7178896263812888E-2</v>
      </c>
      <c r="O321" s="6">
        <v>0.56215601727428022</v>
      </c>
      <c r="P321" s="6">
        <v>1.1889405355865223E-2</v>
      </c>
      <c r="Q321" s="6">
        <v>6.9842128779701487E-2</v>
      </c>
      <c r="R321" s="7">
        <v>26.264799164253052</v>
      </c>
      <c r="S321" s="7">
        <v>21.253844674151843</v>
      </c>
      <c r="T321" s="5">
        <v>-0.14881541136581417</v>
      </c>
      <c r="U321" s="5">
        <v>-0.29501331050876356</v>
      </c>
      <c r="V321" s="5">
        <v>0.14025812039317512</v>
      </c>
      <c r="W321" s="5">
        <v>-0.90729776472088419</v>
      </c>
      <c r="X321" s="5">
        <v>-1.1266405000335153</v>
      </c>
    </row>
    <row r="322" spans="1:24">
      <c r="A322" s="3">
        <v>320</v>
      </c>
      <c r="B322" s="3" t="s">
        <v>694</v>
      </c>
      <c r="C322" s="3" t="s">
        <v>695</v>
      </c>
      <c r="D322" s="4">
        <v>867.02</v>
      </c>
      <c r="E322" s="3">
        <v>0</v>
      </c>
      <c r="F322" s="3">
        <v>1929</v>
      </c>
      <c r="G322" s="5">
        <v>2.06</v>
      </c>
      <c r="H322" s="5">
        <v>5.76</v>
      </c>
      <c r="I322" s="5">
        <v>-4.9800000000000004</v>
      </c>
      <c r="J322" s="5">
        <v>0</v>
      </c>
      <c r="K322" s="5">
        <v>0</v>
      </c>
      <c r="L322" s="5">
        <v>0</v>
      </c>
      <c r="M322" s="5">
        <v>0</v>
      </c>
      <c r="N322" s="6">
        <v>0</v>
      </c>
      <c r="O322" s="6">
        <v>2.3644206592696823E-2</v>
      </c>
      <c r="P322" s="6">
        <v>-0.65653618140296643</v>
      </c>
      <c r="Q322" s="6">
        <v>-0.97519088371663865</v>
      </c>
      <c r="R322" s="7">
        <v>9.3227956989247307</v>
      </c>
      <c r="S322" s="7">
        <v>7.4104273504273506</v>
      </c>
      <c r="T322" s="5">
        <v>-0.19375345298902005</v>
      </c>
      <c r="U322" s="5">
        <v>-8.7549504767913108E-2</v>
      </c>
      <c r="V322" s="5">
        <v>-0.70494591578059784</v>
      </c>
      <c r="W322" s="5">
        <v>6.3488398198723192E-2</v>
      </c>
      <c r="X322" s="5">
        <v>-1.1389309057005925</v>
      </c>
    </row>
    <row r="323" spans="1:24">
      <c r="A323" s="3">
        <v>321</v>
      </c>
      <c r="B323" s="3" t="s">
        <v>696</v>
      </c>
      <c r="C323" s="3" t="s">
        <v>697</v>
      </c>
      <c r="D323" s="4">
        <v>12430.98</v>
      </c>
      <c r="E323" s="3" t="s">
        <v>71</v>
      </c>
      <c r="F323" s="3">
        <v>178200</v>
      </c>
      <c r="G323" s="5">
        <v>21.14</v>
      </c>
      <c r="H323" s="5">
        <v>6.71</v>
      </c>
      <c r="I323" s="5">
        <v>17.010000000000002</v>
      </c>
      <c r="J323" s="5">
        <v>-9.6209302325581447</v>
      </c>
      <c r="K323" s="5">
        <v>-6.5756506621669981</v>
      </c>
      <c r="L323" s="5">
        <v>-8.278772378516619</v>
      </c>
      <c r="M323" s="5">
        <v>-5.5021683892784168</v>
      </c>
      <c r="N323" s="6">
        <v>0.81604266115784907</v>
      </c>
      <c r="O323" s="6">
        <v>0.91614015950472127</v>
      </c>
      <c r="P323" s="6">
        <v>0.30868282307589584</v>
      </c>
      <c r="Q323" s="6">
        <v>0.38046075208873315</v>
      </c>
      <c r="R323" s="7">
        <v>34.662409725901348</v>
      </c>
      <c r="S323" s="7">
        <v>25.131876352020704</v>
      </c>
      <c r="T323" s="5">
        <v>-0.4626436238243069</v>
      </c>
      <c r="U323" s="5">
        <v>-0.44079091353463262</v>
      </c>
      <c r="V323" s="5">
        <v>0.93920760147935545</v>
      </c>
      <c r="W323" s="5">
        <v>-1.0101218673952173</v>
      </c>
      <c r="X323" s="5">
        <v>-1.1414005950239789</v>
      </c>
    </row>
    <row r="324" spans="1:24">
      <c r="A324" s="3">
        <v>322</v>
      </c>
      <c r="B324" s="3" t="s">
        <v>698</v>
      </c>
      <c r="C324" s="3" t="s">
        <v>699</v>
      </c>
      <c r="D324" s="4">
        <v>21466.47</v>
      </c>
      <c r="E324" s="3" t="s">
        <v>274</v>
      </c>
      <c r="F324" s="3">
        <v>91000</v>
      </c>
      <c r="G324" s="5">
        <v>6.81</v>
      </c>
      <c r="H324" s="5">
        <v>-1.3</v>
      </c>
      <c r="I324" s="5">
        <v>-13.42</v>
      </c>
      <c r="J324" s="5">
        <v>-8.9883381726870937</v>
      </c>
      <c r="K324" s="5">
        <v>-5.4279509600027591</v>
      </c>
      <c r="L324" s="5">
        <v>-11.060825934033502</v>
      </c>
      <c r="M324" s="5">
        <v>-7.1027394375096531</v>
      </c>
      <c r="N324" s="6">
        <v>0.39209660461175033</v>
      </c>
      <c r="O324" s="6">
        <v>0.33412619774001034</v>
      </c>
      <c r="P324" s="6">
        <v>0.46023635930826073</v>
      </c>
      <c r="Q324" s="6">
        <v>0.83713577500166525</v>
      </c>
      <c r="R324" s="7">
        <v>19.788412610619471</v>
      </c>
      <c r="S324" s="7">
        <v>16.223025823565422</v>
      </c>
      <c r="T324" s="5">
        <v>-0.40155466981721794</v>
      </c>
      <c r="U324" s="5">
        <v>-0.47218633150758471</v>
      </c>
      <c r="V324" s="5">
        <v>0.77449308158132679</v>
      </c>
      <c r="W324" s="5">
        <v>-0.7398559424228125</v>
      </c>
      <c r="X324" s="5">
        <v>-1.1421395573710758</v>
      </c>
    </row>
    <row r="325" spans="1:24">
      <c r="A325" s="3">
        <v>323</v>
      </c>
      <c r="B325" s="3" t="s">
        <v>700</v>
      </c>
      <c r="C325" s="3" t="s">
        <v>701</v>
      </c>
      <c r="D325" s="4">
        <v>4553.9399999999996</v>
      </c>
      <c r="E325" s="3" t="s">
        <v>83</v>
      </c>
      <c r="F325" s="3">
        <v>30100</v>
      </c>
      <c r="G325" s="5">
        <v>-6.81</v>
      </c>
      <c r="H325" s="5">
        <v>6.36</v>
      </c>
      <c r="I325" s="5">
        <v>8.66</v>
      </c>
      <c r="J325" s="5">
        <v>-6.3681302704274518</v>
      </c>
      <c r="K325" s="5">
        <v>-7.5400565504241239</v>
      </c>
      <c r="L325" s="5">
        <v>-5.6088933804951946</v>
      </c>
      <c r="M325" s="5">
        <v>-5.3959965187119208</v>
      </c>
      <c r="N325" s="6">
        <v>9.0389860208961906E-2</v>
      </c>
      <c r="O325" s="6">
        <v>-1.4953315151275599</v>
      </c>
      <c r="P325" s="6">
        <v>-0.27694479944838973</v>
      </c>
      <c r="Q325" s="6">
        <v>0.23101973236362358</v>
      </c>
      <c r="R325" s="7">
        <v>9.7514775160599569</v>
      </c>
      <c r="S325" s="7">
        <v>8.3789144434222624</v>
      </c>
      <c r="T325" s="5">
        <v>6.9148582102845607E-2</v>
      </c>
      <c r="U325" s="5">
        <v>-0.3994380596116448</v>
      </c>
      <c r="V325" s="5">
        <v>-0.42252365757156063</v>
      </c>
      <c r="W325" s="5">
        <v>-5.9997360058829184E-2</v>
      </c>
      <c r="X325" s="5">
        <v>-1.1476755836699963</v>
      </c>
    </row>
    <row r="326" spans="1:24">
      <c r="A326" s="3">
        <v>324</v>
      </c>
      <c r="B326" s="3" t="s">
        <v>702</v>
      </c>
      <c r="C326" s="3" t="s">
        <v>703</v>
      </c>
      <c r="D326" s="4">
        <v>1547.46</v>
      </c>
      <c r="E326" s="3">
        <v>0</v>
      </c>
      <c r="F326" s="3">
        <v>16370</v>
      </c>
      <c r="G326" s="5">
        <v>-11.89</v>
      </c>
      <c r="H326" s="5">
        <v>9.1300000000000008</v>
      </c>
      <c r="I326" s="5">
        <v>-10.69</v>
      </c>
      <c r="J326" s="5">
        <v>-1.2698412698412653</v>
      </c>
      <c r="K326" s="5">
        <v>-1.6172506738544423</v>
      </c>
      <c r="L326" s="5">
        <v>-2.8571428571428581</v>
      </c>
      <c r="M326" s="5">
        <v>-1.9943019943019946</v>
      </c>
      <c r="N326" s="6">
        <v>-0.62852674705646672</v>
      </c>
      <c r="O326" s="6">
        <v>-2.0145011825830714</v>
      </c>
      <c r="P326" s="6">
        <v>-0.17812415183591176</v>
      </c>
      <c r="Q326" s="6">
        <v>0.26674679797862305</v>
      </c>
      <c r="R326" s="7">
        <v>10.114117647058823</v>
      </c>
      <c r="S326" s="7">
        <v>8.9968604651162796</v>
      </c>
      <c r="T326" s="5">
        <v>9.539605514541169E-2</v>
      </c>
      <c r="U326" s="5">
        <v>-0.18430226077433143</v>
      </c>
      <c r="V326" s="5">
        <v>-0.89693781053546651</v>
      </c>
      <c r="W326" s="5">
        <v>-0.13262750976070001</v>
      </c>
      <c r="X326" s="5">
        <v>-1.1887620042463618</v>
      </c>
    </row>
    <row r="327" spans="1:24">
      <c r="A327" s="3">
        <v>325</v>
      </c>
      <c r="B327" s="3" t="s">
        <v>704</v>
      </c>
      <c r="C327" s="3" t="s">
        <v>705</v>
      </c>
      <c r="D327" s="4">
        <v>5468.78</v>
      </c>
      <c r="E327" s="3">
        <v>0</v>
      </c>
      <c r="F327" s="3">
        <v>57600</v>
      </c>
      <c r="G327" s="5">
        <v>29.58</v>
      </c>
      <c r="H327" s="5">
        <v>129.94</v>
      </c>
      <c r="I327" s="5">
        <v>63.4</v>
      </c>
      <c r="J327" s="5">
        <v>-8.9743589743589762</v>
      </c>
      <c r="K327" s="5">
        <v>1.0638297872340496</v>
      </c>
      <c r="L327" s="5">
        <v>-57.692307692307686</v>
      </c>
      <c r="M327" s="5">
        <v>0.56497175141243527</v>
      </c>
      <c r="N327" s="6">
        <v>-0.16284984950939699</v>
      </c>
      <c r="O327" s="6">
        <v>-6.9624303775247864E-2</v>
      </c>
      <c r="P327" s="6">
        <v>-0.55610392080134874</v>
      </c>
      <c r="Q327" s="6">
        <v>1.1073493539692583</v>
      </c>
      <c r="R327" s="7">
        <v>82.860303030303029</v>
      </c>
      <c r="S327" s="7">
        <v>30.723483146067416</v>
      </c>
      <c r="T327" s="5">
        <v>0.72568164607753816</v>
      </c>
      <c r="U327" s="5">
        <v>-0.75768102006532334</v>
      </c>
      <c r="V327" s="5">
        <v>-0.19716553362390693</v>
      </c>
      <c r="W327" s="5">
        <v>-1.1615869782399719</v>
      </c>
      <c r="X327" s="5">
        <v>-1.2047985937582322</v>
      </c>
    </row>
    <row r="328" spans="1:24">
      <c r="A328" s="3">
        <v>326</v>
      </c>
      <c r="B328" s="3" t="s">
        <v>706</v>
      </c>
      <c r="C328" s="3" t="s">
        <v>707</v>
      </c>
      <c r="D328" s="4">
        <v>108919.11</v>
      </c>
      <c r="E328" s="3" t="s">
        <v>211</v>
      </c>
      <c r="F328" s="3">
        <v>148800</v>
      </c>
      <c r="G328" s="5">
        <v>-8.15</v>
      </c>
      <c r="H328" s="5">
        <v>-7.41</v>
      </c>
      <c r="I328" s="5">
        <v>-13.49</v>
      </c>
      <c r="J328" s="5">
        <v>-3.8841217727050181</v>
      </c>
      <c r="K328" s="5">
        <v>-0.45415611536023803</v>
      </c>
      <c r="L328" s="5">
        <v>-8.2952564887653679</v>
      </c>
      <c r="M328" s="5">
        <v>-0.24032012876687991</v>
      </c>
      <c r="N328" s="6">
        <v>-0.2459312236392677</v>
      </c>
      <c r="O328" s="6">
        <v>-0.35798336949319548</v>
      </c>
      <c r="P328" s="6">
        <v>-0.28884472155528995</v>
      </c>
      <c r="Q328" s="6">
        <v>-0.33080127077791949</v>
      </c>
      <c r="R328" s="7">
        <v>11.189553112800493</v>
      </c>
      <c r="S328" s="7">
        <v>7.1787991692772311</v>
      </c>
      <c r="T328" s="5">
        <v>-0.14675490798119711</v>
      </c>
      <c r="U328" s="5">
        <v>-0.21904444246647614</v>
      </c>
      <c r="V328" s="5">
        <v>-0.53559439725620994</v>
      </c>
      <c r="W328" s="5">
        <v>-2.597322640869576E-2</v>
      </c>
      <c r="X328" s="5">
        <v>-1.2068022573653057</v>
      </c>
    </row>
    <row r="329" spans="1:24">
      <c r="A329" s="3">
        <v>327</v>
      </c>
      <c r="B329" s="3" t="s">
        <v>708</v>
      </c>
      <c r="C329" s="3" t="s">
        <v>709</v>
      </c>
      <c r="D329" s="4">
        <v>11719.23</v>
      </c>
      <c r="E329" s="3" t="s">
        <v>39</v>
      </c>
      <c r="F329" s="3">
        <v>126300</v>
      </c>
      <c r="G329" s="5">
        <v>-0.55000000000000004</v>
      </c>
      <c r="H329" s="5">
        <v>-19.61</v>
      </c>
      <c r="I329" s="5">
        <v>-11.62</v>
      </c>
      <c r="J329" s="5">
        <v>-3.2238868081564731</v>
      </c>
      <c r="K329" s="5">
        <v>-2.3736413705707449</v>
      </c>
      <c r="L329" s="5">
        <v>-1.4156118143459961</v>
      </c>
      <c r="M329" s="5">
        <v>-1.7842253521126783</v>
      </c>
      <c r="N329" s="6">
        <v>-0.19095708506446243</v>
      </c>
      <c r="O329" s="6">
        <v>-8.1897872129824231E-2</v>
      </c>
      <c r="P329" s="6">
        <v>-0.12019219692761385</v>
      </c>
      <c r="Q329" s="6">
        <v>-0.32005771710257414</v>
      </c>
      <c r="R329" s="7">
        <v>8.3597123841725693</v>
      </c>
      <c r="S329" s="7">
        <v>6.7223245168728818</v>
      </c>
      <c r="T329" s="5">
        <v>-0.40462767226914648</v>
      </c>
      <c r="U329" s="5">
        <v>-0.19299327834006227</v>
      </c>
      <c r="V329" s="5">
        <v>-0.33592771376772629</v>
      </c>
      <c r="W329" s="5">
        <v>0.22562430978034539</v>
      </c>
      <c r="X329" s="5">
        <v>-1.2160436239613981</v>
      </c>
    </row>
    <row r="330" spans="1:24">
      <c r="A330" s="3">
        <v>328</v>
      </c>
      <c r="B330" s="3" t="s">
        <v>710</v>
      </c>
      <c r="C330" s="3" t="s">
        <v>711</v>
      </c>
      <c r="D330" s="4">
        <v>4025.17</v>
      </c>
      <c r="E330" s="3" t="s">
        <v>50</v>
      </c>
      <c r="F330" s="3">
        <v>33600</v>
      </c>
      <c r="G330" s="5">
        <v>-2.33</v>
      </c>
      <c r="H330" s="5">
        <v>-12.39</v>
      </c>
      <c r="I330" s="5">
        <v>0.9</v>
      </c>
      <c r="J330" s="5">
        <v>-6.7292644757433457</v>
      </c>
      <c r="K330" s="5">
        <v>-8.8866189989785465</v>
      </c>
      <c r="L330" s="5">
        <v>-4.0749414519906324</v>
      </c>
      <c r="M330" s="5">
        <v>-6.1443298969072195</v>
      </c>
      <c r="N330" s="6">
        <v>3.3156363582159259E-2</v>
      </c>
      <c r="O330" s="6">
        <v>0.12690644121863176</v>
      </c>
      <c r="P330" s="6">
        <v>-7.9966808855278168E-2</v>
      </c>
      <c r="Q330" s="6">
        <v>-0.37014088845936943</v>
      </c>
      <c r="R330" s="7">
        <v>7.8616601562499993</v>
      </c>
      <c r="S330" s="7">
        <v>7.0741124780316342</v>
      </c>
      <c r="T330" s="5">
        <v>-0.23503478086026802</v>
      </c>
      <c r="U330" s="5">
        <v>-0.41824513093138604</v>
      </c>
      <c r="V330" s="5">
        <v>-0.14474443641221774</v>
      </c>
      <c r="W330" s="5">
        <v>0.23037330853227339</v>
      </c>
      <c r="X330" s="5">
        <v>-1.2186002152992552</v>
      </c>
    </row>
    <row r="331" spans="1:24">
      <c r="A331" s="3">
        <v>329</v>
      </c>
      <c r="B331" s="3" t="s">
        <v>712</v>
      </c>
      <c r="C331" s="3" t="s">
        <v>713</v>
      </c>
      <c r="D331" s="4">
        <v>990.59</v>
      </c>
      <c r="E331" s="3">
        <v>0</v>
      </c>
      <c r="F331" s="3">
        <v>9290</v>
      </c>
      <c r="G331" s="5">
        <v>3.8</v>
      </c>
      <c r="H331" s="5">
        <v>52.05</v>
      </c>
      <c r="I331" s="5">
        <v>-3.23</v>
      </c>
      <c r="J331" s="5">
        <v>-7.4889867841409714</v>
      </c>
      <c r="K331" s="5">
        <v>1.098901098901095</v>
      </c>
      <c r="L331" s="5">
        <v>-54.13533834586466</v>
      </c>
      <c r="M331" s="5">
        <v>-1.9867549668874163</v>
      </c>
      <c r="N331" s="6">
        <v>2.6246984120574605E-4</v>
      </c>
      <c r="O331" s="6">
        <v>2.1159107198740146E-2</v>
      </c>
      <c r="P331" s="6">
        <v>-8.4353768965969772E-2</v>
      </c>
      <c r="Q331" s="6">
        <v>0.34708608001292157</v>
      </c>
      <c r="R331" s="7">
        <v>16.239180327868855</v>
      </c>
      <c r="S331" s="7">
        <v>6.6931756756756755</v>
      </c>
      <c r="T331" s="5">
        <v>0.19790175987170752</v>
      </c>
      <c r="U331" s="5">
        <v>-0.74565693543122269</v>
      </c>
      <c r="V331" s="5">
        <v>4.0613490659935081E-3</v>
      </c>
      <c r="W331" s="5">
        <v>-0.14494151167752867</v>
      </c>
      <c r="X331" s="5">
        <v>-1.2628706378276549</v>
      </c>
    </row>
    <row r="332" spans="1:24">
      <c r="A332" s="3">
        <v>330</v>
      </c>
      <c r="B332" s="3" t="s">
        <v>714</v>
      </c>
      <c r="C332" s="3" t="s">
        <v>715</v>
      </c>
      <c r="D332" s="4">
        <v>8287.5</v>
      </c>
      <c r="E332" s="3" t="s">
        <v>60</v>
      </c>
      <c r="F332" s="3">
        <v>48750</v>
      </c>
      <c r="G332" s="5">
        <v>-0.71</v>
      </c>
      <c r="H332" s="5">
        <v>-5.16</v>
      </c>
      <c r="I332" s="5">
        <v>-2.4</v>
      </c>
      <c r="J332" s="5">
        <v>-5.4998373869399764</v>
      </c>
      <c r="K332" s="5">
        <v>-5.400263036671582</v>
      </c>
      <c r="L332" s="5">
        <v>-8.7987708554240314</v>
      </c>
      <c r="M332" s="5">
        <v>-8.7137273775837905</v>
      </c>
      <c r="N332" s="6">
        <v>-1.2668476621417797E-2</v>
      </c>
      <c r="O332" s="6">
        <v>9.696651583710407E-2</v>
      </c>
      <c r="P332" s="6">
        <v>-5.6264253393665156E-2</v>
      </c>
      <c r="Q332" s="6">
        <v>3.8209351432880852E-2</v>
      </c>
      <c r="R332" s="7">
        <v>9.8321271799738987</v>
      </c>
      <c r="S332" s="7">
        <v>7.5334060539950922</v>
      </c>
      <c r="T332" s="5">
        <v>-0.22107595654525652</v>
      </c>
      <c r="U332" s="5">
        <v>-0.44394779686631558</v>
      </c>
      <c r="V332" s="5">
        <v>-5.3597095507363052E-2</v>
      </c>
      <c r="W332" s="5">
        <v>1.4498717344964877E-2</v>
      </c>
      <c r="X332" s="5">
        <v>-1.2658572653853966</v>
      </c>
    </row>
    <row r="333" spans="1:24">
      <c r="A333" s="3">
        <v>331</v>
      </c>
      <c r="B333" s="3" t="s">
        <v>716</v>
      </c>
      <c r="C333" s="3" t="s">
        <v>717</v>
      </c>
      <c r="D333" s="4">
        <v>3444.1</v>
      </c>
      <c r="E333" s="3">
        <v>0</v>
      </c>
      <c r="F333" s="3">
        <v>20200</v>
      </c>
      <c r="G333" s="5">
        <v>15.23</v>
      </c>
      <c r="H333" s="5">
        <v>22.2</v>
      </c>
      <c r="I333" s="5">
        <v>-15.48</v>
      </c>
      <c r="J333" s="5">
        <v>0</v>
      </c>
      <c r="K333" s="5">
        <v>0</v>
      </c>
      <c r="L333" s="5">
        <v>0</v>
      </c>
      <c r="M333" s="5">
        <v>0</v>
      </c>
      <c r="N333" s="6">
        <v>-8.1925611916030316E-2</v>
      </c>
      <c r="O333" s="6">
        <v>-0.12823669463720566</v>
      </c>
      <c r="P333" s="6">
        <v>-9.4503643912778379E-2</v>
      </c>
      <c r="Q333" s="6">
        <v>-5.254493191254609E-2</v>
      </c>
      <c r="R333" s="7">
        <v>26.493076923076924</v>
      </c>
      <c r="S333" s="7">
        <v>19.133888888888887</v>
      </c>
      <c r="T333" s="5">
        <v>-0.37497141164323777</v>
      </c>
      <c r="U333" s="5">
        <v>-8.7549504767913108E-2</v>
      </c>
      <c r="V333" s="5">
        <v>-0.19237188057741783</v>
      </c>
      <c r="W333" s="5">
        <v>-0.87831010199529103</v>
      </c>
      <c r="X333" s="5">
        <v>-1.3690830585757463</v>
      </c>
    </row>
    <row r="334" spans="1:24">
      <c r="A334" s="3">
        <v>332</v>
      </c>
      <c r="B334" s="3" t="s">
        <v>718</v>
      </c>
      <c r="C334" s="3" t="s">
        <v>719</v>
      </c>
      <c r="D334" s="4">
        <v>322639.24</v>
      </c>
      <c r="E334" s="3" t="s">
        <v>99</v>
      </c>
      <c r="F334" s="3">
        <v>381500</v>
      </c>
      <c r="G334" s="5">
        <v>-3.66</v>
      </c>
      <c r="H334" s="5">
        <v>-19.260000000000002</v>
      </c>
      <c r="I334" s="5">
        <v>2.83</v>
      </c>
      <c r="J334" s="5">
        <v>-8.085013934744401</v>
      </c>
      <c r="K334" s="5">
        <v>-6.1539472892677693</v>
      </c>
      <c r="L334" s="5">
        <v>-3.9301050974591356</v>
      </c>
      <c r="M334" s="5">
        <v>-5.5100967960601928</v>
      </c>
      <c r="N334" s="6">
        <v>8.2231163202591221E-3</v>
      </c>
      <c r="O334" s="6">
        <v>0.4068034315974709</v>
      </c>
      <c r="P334" s="6">
        <v>-1.0357171681907012E-2</v>
      </c>
      <c r="Q334" s="6">
        <v>-0.10800521350099883</v>
      </c>
      <c r="R334" s="7">
        <v>16.603501440922191</v>
      </c>
      <c r="S334" s="7">
        <v>12.370913560990273</v>
      </c>
      <c r="T334" s="5">
        <v>-0.25913374213907386</v>
      </c>
      <c r="U334" s="5">
        <v>-0.37501429025277644</v>
      </c>
      <c r="V334" s="5">
        <v>1.5131673631786927E-2</v>
      </c>
      <c r="W334" s="5">
        <v>-0.56279799506038386</v>
      </c>
      <c r="X334" s="5">
        <v>-1.4049965176125685</v>
      </c>
    </row>
    <row r="335" spans="1:24">
      <c r="A335" s="3">
        <v>333</v>
      </c>
      <c r="B335" s="3" t="s">
        <v>720</v>
      </c>
      <c r="C335" s="3" t="s">
        <v>721</v>
      </c>
      <c r="D335" s="4">
        <v>6129.69</v>
      </c>
      <c r="E335" s="3" t="s">
        <v>172</v>
      </c>
      <c r="F335" s="3">
        <v>17170</v>
      </c>
      <c r="G335" s="5">
        <v>-1.38</v>
      </c>
      <c r="H335" s="5">
        <v>2.5099999999999998</v>
      </c>
      <c r="I335" s="5">
        <v>-8.08</v>
      </c>
      <c r="J335" s="5">
        <v>-8.4667143879742284</v>
      </c>
      <c r="K335" s="5">
        <v>-5.2928447266664342</v>
      </c>
      <c r="L335" s="5">
        <v>-5.8837831266715268</v>
      </c>
      <c r="M335" s="5">
        <v>-4.9069137090719366</v>
      </c>
      <c r="N335" s="6">
        <v>-0.27808094699731961</v>
      </c>
      <c r="O335" s="6">
        <v>-0.56118009230483112</v>
      </c>
      <c r="P335" s="6">
        <v>-7.1520745747337957E-3</v>
      </c>
      <c r="Q335" s="6">
        <v>-0.13250099107785224</v>
      </c>
      <c r="R335" s="7">
        <v>9.8968128390596739</v>
      </c>
      <c r="S335" s="7">
        <v>8.2027781123288772</v>
      </c>
      <c r="T335" s="5">
        <v>-0.16844190450611221</v>
      </c>
      <c r="U335" s="5">
        <v>-0.37650163068115483</v>
      </c>
      <c r="V335" s="5">
        <v>-0.37264372393360212</v>
      </c>
      <c r="W335" s="5">
        <v>-5.4421394876468368E-2</v>
      </c>
      <c r="X335" s="5">
        <v>-1.4055205394933143</v>
      </c>
    </row>
    <row r="336" spans="1:24">
      <c r="A336" s="3">
        <v>334</v>
      </c>
      <c r="B336" s="3" t="s">
        <v>722</v>
      </c>
      <c r="C336" s="3" t="s">
        <v>723</v>
      </c>
      <c r="D336" s="4">
        <v>3494.33</v>
      </c>
      <c r="E336" s="3">
        <v>0</v>
      </c>
      <c r="F336" s="3">
        <v>27900</v>
      </c>
      <c r="G336" s="5">
        <v>13.18</v>
      </c>
      <c r="H336" s="5">
        <v>15.29</v>
      </c>
      <c r="I336" s="5">
        <v>58.61</v>
      </c>
      <c r="J336" s="5">
        <v>7.1969696969697017</v>
      </c>
      <c r="K336" s="5">
        <v>-18.611111111111111</v>
      </c>
      <c r="L336" s="5">
        <v>10.096153846153854</v>
      </c>
      <c r="M336" s="5">
        <v>-19.999999999999996</v>
      </c>
      <c r="N336" s="6">
        <v>0.19156748217827166</v>
      </c>
      <c r="O336" s="6">
        <v>1.0751875180649795</v>
      </c>
      <c r="P336" s="6">
        <v>-0.20720424230109921</v>
      </c>
      <c r="Q336" s="6">
        <v>-0.21757819095506148</v>
      </c>
      <c r="R336" s="7">
        <v>30.51816593886463</v>
      </c>
      <c r="S336" s="7">
        <v>27.299453125000003</v>
      </c>
      <c r="T336" s="5">
        <v>4.0409676057730935E-3</v>
      </c>
      <c r="U336" s="5">
        <v>-0.51716780726737244</v>
      </c>
      <c r="V336" s="5">
        <v>0.12056348850434831</v>
      </c>
      <c r="W336" s="5">
        <v>-1.0036993887444146</v>
      </c>
      <c r="X336" s="5">
        <v>-1.4095603689939442</v>
      </c>
    </row>
    <row r="337" spans="1:24">
      <c r="A337" s="3">
        <v>335</v>
      </c>
      <c r="B337" s="3" t="s">
        <v>724</v>
      </c>
      <c r="C337" s="3" t="s">
        <v>725</v>
      </c>
      <c r="D337" s="4">
        <v>76443.72</v>
      </c>
      <c r="E337" s="3" t="s">
        <v>211</v>
      </c>
      <c r="F337" s="3">
        <v>67900</v>
      </c>
      <c r="G337" s="5">
        <v>-11.7</v>
      </c>
      <c r="H337" s="5">
        <v>-3.14</v>
      </c>
      <c r="I337" s="5">
        <v>-10.19</v>
      </c>
      <c r="J337" s="5">
        <v>-9.0076823511071602</v>
      </c>
      <c r="K337" s="5">
        <v>-5.0548050441282406</v>
      </c>
      <c r="L337" s="5">
        <v>-14.878498150603669</v>
      </c>
      <c r="M337" s="5">
        <v>-7.9529736703432441</v>
      </c>
      <c r="N337" s="6">
        <v>-0.11222700831409041</v>
      </c>
      <c r="O337" s="6">
        <v>-0.92602597047867374</v>
      </c>
      <c r="P337" s="6">
        <v>-0.25260636190912739</v>
      </c>
      <c r="Q337" s="6">
        <v>-0.73783222480538624</v>
      </c>
      <c r="R337" s="7">
        <v>6.2673890265359029</v>
      </c>
      <c r="S337" s="7">
        <v>6.0362727277034374</v>
      </c>
      <c r="T337" s="5">
        <v>-1.674109143538885E-2</v>
      </c>
      <c r="U337" s="5">
        <v>-0.52070710613898963</v>
      </c>
      <c r="V337" s="5">
        <v>-0.6673962377917354</v>
      </c>
      <c r="W337" s="5">
        <v>0.58412401565406513</v>
      </c>
      <c r="X337" s="5">
        <v>-1.4418600793957654</v>
      </c>
    </row>
    <row r="338" spans="1:24">
      <c r="A338" s="3">
        <v>336</v>
      </c>
      <c r="B338" s="3" t="s">
        <v>726</v>
      </c>
      <c r="C338" s="3" t="s">
        <v>727</v>
      </c>
      <c r="D338" s="4">
        <v>14012.7</v>
      </c>
      <c r="E338" s="3" t="s">
        <v>39</v>
      </c>
      <c r="F338" s="3">
        <v>19980</v>
      </c>
      <c r="G338" s="5">
        <v>-4.8600000000000003</v>
      </c>
      <c r="H338" s="5">
        <v>-12.56</v>
      </c>
      <c r="I338" s="5">
        <v>-16.23</v>
      </c>
      <c r="J338" s="5">
        <v>1.0868296203525807</v>
      </c>
      <c r="K338" s="5">
        <v>0.69711944076171761</v>
      </c>
      <c r="L338" s="5">
        <v>2.1115322144017235</v>
      </c>
      <c r="M338" s="5">
        <v>0.51284424901643089</v>
      </c>
      <c r="N338" s="6">
        <v>-0.11484938662784475</v>
      </c>
      <c r="O338" s="6">
        <v>-0.23974965566949982</v>
      </c>
      <c r="P338" s="6">
        <v>-0.24562575378049911</v>
      </c>
      <c r="Q338" s="6">
        <v>-1.4066532502658302</v>
      </c>
      <c r="R338" s="7">
        <v>14.859703075291623</v>
      </c>
      <c r="S338" s="7">
        <v>12.90553421932418</v>
      </c>
      <c r="T338" s="5">
        <v>-0.27631172612891425</v>
      </c>
      <c r="U338" s="5">
        <v>-3.7300153003923281E-2</v>
      </c>
      <c r="V338" s="5">
        <v>-0.69608596205876094</v>
      </c>
      <c r="W338" s="5">
        <v>-0.53718313915883809</v>
      </c>
      <c r="X338" s="5">
        <v>-1.4537454268393979</v>
      </c>
    </row>
    <row r="339" spans="1:24">
      <c r="A339" s="3">
        <v>337</v>
      </c>
      <c r="B339" s="3" t="s">
        <v>728</v>
      </c>
      <c r="C339" s="3" t="s">
        <v>729</v>
      </c>
      <c r="D339" s="4">
        <v>735.11</v>
      </c>
      <c r="E339" s="3">
        <v>0</v>
      </c>
      <c r="F339" s="3">
        <v>6830</v>
      </c>
      <c r="G339" s="5">
        <v>-2.15</v>
      </c>
      <c r="H339" s="5">
        <v>-5.79</v>
      </c>
      <c r="I339" s="5">
        <v>-12.66</v>
      </c>
      <c r="J339" s="5">
        <v>-6.7092651757188477</v>
      </c>
      <c r="K339" s="5">
        <v>-2.4169184290030232</v>
      </c>
      <c r="L339" s="5">
        <v>-21.014492753623195</v>
      </c>
      <c r="M339" s="5">
        <v>-14.569536423841056</v>
      </c>
      <c r="N339" s="6">
        <v>-8.3824189577070093E-2</v>
      </c>
      <c r="O339" s="6">
        <v>-0.14771938893498932</v>
      </c>
      <c r="P339" s="6">
        <v>-3.0947749316428835E-2</v>
      </c>
      <c r="Q339" s="6">
        <v>2.0854021847070508E-2</v>
      </c>
      <c r="R339" s="7">
        <v>6.744128440366973</v>
      </c>
      <c r="S339" s="7">
        <v>5.6985271317829458</v>
      </c>
      <c r="T339" s="5">
        <v>-0.25213524330056558</v>
      </c>
      <c r="U339" s="5">
        <v>-0.62805265432519175</v>
      </c>
      <c r="V339" s="5">
        <v>-0.13887408350460939</v>
      </c>
      <c r="W339" s="5">
        <v>0.56994821293482956</v>
      </c>
      <c r="X339" s="5">
        <v>-1.4882081506384266</v>
      </c>
    </row>
    <row r="340" spans="1:24">
      <c r="A340" s="3">
        <v>338</v>
      </c>
      <c r="B340" s="3" t="s">
        <v>730</v>
      </c>
      <c r="C340" s="3" t="s">
        <v>731</v>
      </c>
      <c r="D340" s="4">
        <v>56146.34</v>
      </c>
      <c r="E340" s="3" t="s">
        <v>50</v>
      </c>
      <c r="F340" s="3">
        <v>70000</v>
      </c>
      <c r="G340" s="5">
        <v>-3.18</v>
      </c>
      <c r="H340" s="5">
        <v>18.16</v>
      </c>
      <c r="I340" s="5">
        <v>22.51</v>
      </c>
      <c r="J340" s="5">
        <v>-5.1746737334017245</v>
      </c>
      <c r="K340" s="5">
        <v>-4.8588605231136173</v>
      </c>
      <c r="L340" s="5">
        <v>-10.439424531612218</v>
      </c>
      <c r="M340" s="5">
        <v>-10.071952582684418</v>
      </c>
      <c r="N340" s="6">
        <v>4.613853725817213E-2</v>
      </c>
      <c r="O340" s="6">
        <v>0.15633004751511853</v>
      </c>
      <c r="P340" s="6">
        <v>-0.38538967989721146</v>
      </c>
      <c r="Q340" s="6">
        <v>-0.82398496500395213</v>
      </c>
      <c r="R340" s="7">
        <v>36.062212173957725</v>
      </c>
      <c r="S340" s="7">
        <v>29.323371963671118</v>
      </c>
      <c r="T340" s="5">
        <v>0.17504507626604732</v>
      </c>
      <c r="U340" s="5">
        <v>-0.47127638769868641</v>
      </c>
      <c r="V340" s="5">
        <v>-0.4409281119210311</v>
      </c>
      <c r="W340" s="5">
        <v>-1.0512820040595456</v>
      </c>
      <c r="X340" s="5">
        <v>-1.6465542749491058</v>
      </c>
    </row>
    <row r="341" spans="1:24">
      <c r="A341" s="3">
        <v>339</v>
      </c>
      <c r="B341" s="3" t="s">
        <v>732</v>
      </c>
      <c r="C341" s="3" t="s">
        <v>733</v>
      </c>
      <c r="D341" s="4">
        <v>1948.8</v>
      </c>
      <c r="E341" s="3">
        <v>0</v>
      </c>
      <c r="F341" s="3">
        <v>2625</v>
      </c>
      <c r="G341" s="5">
        <v>-4.2</v>
      </c>
      <c r="H341" s="5">
        <v>-36.44</v>
      </c>
      <c r="I341" s="5">
        <v>-16.399999999999999</v>
      </c>
      <c r="J341" s="5">
        <v>0</v>
      </c>
      <c r="K341" s="5">
        <v>0</v>
      </c>
      <c r="L341" s="5">
        <v>0</v>
      </c>
      <c r="M341" s="5">
        <v>0</v>
      </c>
      <c r="N341" s="6">
        <v>-0.14061473727422003</v>
      </c>
      <c r="O341" s="6">
        <v>-0.12864839901477831</v>
      </c>
      <c r="P341" s="6">
        <v>-0.31711309523809522</v>
      </c>
      <c r="Q341" s="6">
        <v>-6.8544745484400663E-2</v>
      </c>
      <c r="R341" s="7">
        <v>44.8</v>
      </c>
      <c r="S341" s="7">
        <v>10.737190082644627</v>
      </c>
      <c r="T341" s="5">
        <v>-0.50673062806763425</v>
      </c>
      <c r="U341" s="5">
        <v>-8.7549504767913108E-2</v>
      </c>
      <c r="V341" s="5">
        <v>-0.36862868145359351</v>
      </c>
      <c r="W341" s="5">
        <v>-0.73395044190566605</v>
      </c>
      <c r="X341" s="5">
        <v>-1.6707988540437042</v>
      </c>
    </row>
    <row r="342" spans="1:24">
      <c r="A342" s="3">
        <v>340</v>
      </c>
      <c r="B342" s="3" t="s">
        <v>734</v>
      </c>
      <c r="C342" s="3" t="s">
        <v>735</v>
      </c>
      <c r="D342" s="4">
        <v>123323.98</v>
      </c>
      <c r="E342" s="3" t="s">
        <v>42</v>
      </c>
      <c r="F342" s="3">
        <v>78400</v>
      </c>
      <c r="G342" s="5">
        <v>-0.88</v>
      </c>
      <c r="H342" s="5">
        <v>-4.62</v>
      </c>
      <c r="I342" s="5">
        <v>-12.01</v>
      </c>
      <c r="J342" s="5">
        <v>-6.9279243594162381</v>
      </c>
      <c r="K342" s="5">
        <v>-9.486910449723851</v>
      </c>
      <c r="L342" s="5">
        <v>-11.278424900692752</v>
      </c>
      <c r="M342" s="5">
        <v>-15.264333203060577</v>
      </c>
      <c r="N342" s="6">
        <v>-4.4633330841252448E-2</v>
      </c>
      <c r="O342" s="6">
        <v>7.213471378396967E-2</v>
      </c>
      <c r="P342" s="6">
        <v>4.4362012967794261E-2</v>
      </c>
      <c r="Q342" s="6">
        <v>-0.10274562984425251</v>
      </c>
      <c r="R342" s="7">
        <v>8.8913483743099366</v>
      </c>
      <c r="S342" s="7">
        <v>8.2195876075653498</v>
      </c>
      <c r="T342" s="5">
        <v>-0.2644121495218264</v>
      </c>
      <c r="U342" s="5">
        <v>-0.64596701528619493</v>
      </c>
      <c r="V342" s="5">
        <v>-5.4635037234354214E-2</v>
      </c>
      <c r="W342" s="5">
        <v>1.7802402705120478E-2</v>
      </c>
      <c r="X342" s="5">
        <v>-1.7342860907369235</v>
      </c>
    </row>
    <row r="343" spans="1:24">
      <c r="A343" s="3">
        <v>341</v>
      </c>
      <c r="B343" s="3" t="s">
        <v>736</v>
      </c>
      <c r="C343" s="3" t="s">
        <v>737</v>
      </c>
      <c r="D343" s="4">
        <v>10363.5</v>
      </c>
      <c r="E343" s="3" t="s">
        <v>60</v>
      </c>
      <c r="F343" s="3">
        <v>52400</v>
      </c>
      <c r="G343" s="5">
        <v>-2.42</v>
      </c>
      <c r="H343" s="5">
        <v>12.81</v>
      </c>
      <c r="I343" s="5">
        <v>11.61</v>
      </c>
      <c r="J343" s="5">
        <v>-8.4996842974403801</v>
      </c>
      <c r="K343" s="5">
        <v>-10.477081384471465</v>
      </c>
      <c r="L343" s="5">
        <v>-10.032380952380947</v>
      </c>
      <c r="M343" s="5">
        <v>-12.303794136036061</v>
      </c>
      <c r="N343" s="6">
        <v>0.18868432479374728</v>
      </c>
      <c r="O343" s="6">
        <v>-0.22414435277657163</v>
      </c>
      <c r="P343" s="6">
        <v>-9.1599363149515126E-2</v>
      </c>
      <c r="Q343" s="6">
        <v>-0.83142857142857141</v>
      </c>
      <c r="R343" s="7">
        <v>21.94122753159867</v>
      </c>
      <c r="S343" s="7">
        <v>12.962476547842403</v>
      </c>
      <c r="T343" s="5">
        <v>5.2237736501621959E-2</v>
      </c>
      <c r="U343" s="5">
        <v>-0.61550725760516545</v>
      </c>
      <c r="V343" s="5">
        <v>-0.26016146073201746</v>
      </c>
      <c r="W343" s="5">
        <v>-0.67932966008108242</v>
      </c>
      <c r="X343" s="5">
        <v>-1.7524842012304567</v>
      </c>
    </row>
    <row r="344" spans="1:24">
      <c r="A344" s="3">
        <v>342</v>
      </c>
      <c r="B344" s="3" t="s">
        <v>738</v>
      </c>
      <c r="C344" s="3" t="s">
        <v>739</v>
      </c>
      <c r="D344" s="4">
        <v>2147.0500000000002</v>
      </c>
      <c r="E344" s="3">
        <v>0</v>
      </c>
      <c r="F344" s="3">
        <v>18560</v>
      </c>
      <c r="G344" s="5">
        <v>-4.33</v>
      </c>
      <c r="H344" s="5">
        <v>-9.4600000000000009</v>
      </c>
      <c r="I344" s="5">
        <v>-10.34</v>
      </c>
      <c r="J344" s="5">
        <v>-8.9509710804703158</v>
      </c>
      <c r="K344" s="5">
        <v>-7.269362186788153</v>
      </c>
      <c r="L344" s="5">
        <v>-12.379255740300877</v>
      </c>
      <c r="M344" s="5">
        <v>-7.4074074074074066</v>
      </c>
      <c r="N344" s="6">
        <v>2.3152697887799539E-2</v>
      </c>
      <c r="O344" s="6">
        <v>-1.4493467781374445</v>
      </c>
      <c r="P344" s="6">
        <v>-6.8126033394657795E-2</v>
      </c>
      <c r="Q344" s="6">
        <v>1.1774294962856011E-2</v>
      </c>
      <c r="R344" s="7">
        <v>9.700673202909682</v>
      </c>
      <c r="S344" s="7">
        <v>7.9520370370370363</v>
      </c>
      <c r="T344" s="5">
        <v>-0.22757904891644404</v>
      </c>
      <c r="U344" s="5">
        <v>-0.51964907339910771</v>
      </c>
      <c r="V344" s="5">
        <v>-0.38408420567676022</v>
      </c>
      <c r="W344" s="5">
        <v>-1.8305960806816155E-2</v>
      </c>
      <c r="X344" s="5">
        <v>-1.7739039062530497</v>
      </c>
    </row>
    <row r="345" spans="1:24">
      <c r="A345" s="3">
        <v>343</v>
      </c>
      <c r="B345" s="3" t="s">
        <v>740</v>
      </c>
      <c r="C345" s="3" t="s">
        <v>741</v>
      </c>
      <c r="D345" s="4">
        <v>31109.46</v>
      </c>
      <c r="E345" s="3" t="s">
        <v>338</v>
      </c>
      <c r="F345" s="3">
        <v>7010</v>
      </c>
      <c r="G345" s="5">
        <v>-0.14000000000000001</v>
      </c>
      <c r="H345" s="5">
        <v>15.68</v>
      </c>
      <c r="I345" s="5">
        <v>19.22</v>
      </c>
      <c r="J345" s="5">
        <v>-8.0045478777356909</v>
      </c>
      <c r="K345" s="5">
        <v>-9.5996556177356922</v>
      </c>
      <c r="L345" s="5">
        <v>-20.118128343540466</v>
      </c>
      <c r="M345" s="5">
        <v>-7.3569482288828318</v>
      </c>
      <c r="N345" s="6">
        <v>-6.348904802590595E-2</v>
      </c>
      <c r="O345" s="6">
        <v>-0.187960189601491</v>
      </c>
      <c r="P345" s="6">
        <v>-2.7621180181205331E-2</v>
      </c>
      <c r="Q345" s="6">
        <v>-0.11188654512164467</v>
      </c>
      <c r="R345" s="7">
        <v>31.423696969696973</v>
      </c>
      <c r="S345" s="7">
        <v>22.87460294117647</v>
      </c>
      <c r="T345" s="5">
        <v>7.1843417257544367E-2</v>
      </c>
      <c r="U345" s="5">
        <v>-0.63151554802979293</v>
      </c>
      <c r="V345" s="5">
        <v>-0.169377669416516</v>
      </c>
      <c r="W345" s="5">
        <v>-0.96751212252104235</v>
      </c>
      <c r="X345" s="5">
        <v>-1.8083997008503063</v>
      </c>
    </row>
    <row r="346" spans="1:24">
      <c r="A346" s="3">
        <v>344</v>
      </c>
      <c r="B346" s="3" t="s">
        <v>742</v>
      </c>
      <c r="C346" s="3" t="s">
        <v>743</v>
      </c>
      <c r="D346" s="4">
        <v>7361.67</v>
      </c>
      <c r="E346" s="3" t="s">
        <v>50</v>
      </c>
      <c r="F346" s="3">
        <v>8240</v>
      </c>
      <c r="G346" s="5">
        <v>-23.35</v>
      </c>
      <c r="H346" s="5">
        <v>-17.600000000000001</v>
      </c>
      <c r="I346" s="5">
        <v>5.24</v>
      </c>
      <c r="J346" s="5">
        <v>-12.852814052574102</v>
      </c>
      <c r="K346" s="5">
        <v>-5.0916818457802044</v>
      </c>
      <c r="L346" s="5">
        <v>-10.522490820073438</v>
      </c>
      <c r="M346" s="5">
        <v>-1.4257169899193234</v>
      </c>
      <c r="N346" s="6">
        <v>0.46593368080883824</v>
      </c>
      <c r="O346" s="6">
        <v>-3.9080439628508206</v>
      </c>
      <c r="P346" s="6">
        <v>-0.36506933888642112</v>
      </c>
      <c r="Q346" s="6">
        <v>-0.76067115206196423</v>
      </c>
      <c r="R346" s="7">
        <v>15.734771085367418</v>
      </c>
      <c r="S346" s="7">
        <v>11.219663486451063</v>
      </c>
      <c r="T346" s="5">
        <v>0.17737804927223316</v>
      </c>
      <c r="U346" s="5">
        <v>-0.4055452753234598</v>
      </c>
      <c r="V346" s="5">
        <v>-1.0465942741401186</v>
      </c>
      <c r="W346" s="5">
        <v>-0.49185648585588021</v>
      </c>
      <c r="X346" s="5">
        <v>-1.8375459938066285</v>
      </c>
    </row>
    <row r="347" spans="1:24">
      <c r="A347" s="3">
        <v>345</v>
      </c>
      <c r="B347" s="3" t="s">
        <v>744</v>
      </c>
      <c r="C347" s="3" t="s">
        <v>745</v>
      </c>
      <c r="D347" s="4">
        <v>4337.4399999999996</v>
      </c>
      <c r="E347" s="3" t="s">
        <v>50</v>
      </c>
      <c r="F347" s="3">
        <v>29200</v>
      </c>
      <c r="G347" s="5">
        <v>-2.34</v>
      </c>
      <c r="H347" s="5">
        <v>-10.43</v>
      </c>
      <c r="I347" s="5">
        <v>-16.93</v>
      </c>
      <c r="J347" s="5">
        <v>-9.6590686690239185</v>
      </c>
      <c r="K347" s="5">
        <v>-8.655582611937696</v>
      </c>
      <c r="L347" s="5">
        <v>-8.9973670671549151</v>
      </c>
      <c r="M347" s="5">
        <v>-10.857267783455848</v>
      </c>
      <c r="N347" s="6">
        <v>0.1622616105352466</v>
      </c>
      <c r="O347" s="6">
        <v>0.17259950569921428</v>
      </c>
      <c r="P347" s="6">
        <v>-0.54805369065623966</v>
      </c>
      <c r="Q347" s="6">
        <v>-0.72788326754952226</v>
      </c>
      <c r="R347" s="7">
        <v>7.2122381110741607</v>
      </c>
      <c r="S347" s="7">
        <v>6.6484365419987741</v>
      </c>
      <c r="T347" s="5">
        <v>-0.31311707947237183</v>
      </c>
      <c r="U347" s="5">
        <v>-0.5630023655706009</v>
      </c>
      <c r="V347" s="5">
        <v>-0.44148146213759187</v>
      </c>
      <c r="W347" s="5">
        <v>0.35826422918712375</v>
      </c>
      <c r="X347" s="5">
        <v>-1.8580296978937896</v>
      </c>
    </row>
    <row r="348" spans="1:24">
      <c r="A348" s="3">
        <v>346</v>
      </c>
      <c r="B348" s="3" t="s">
        <v>746</v>
      </c>
      <c r="C348" s="3" t="s">
        <v>747</v>
      </c>
      <c r="D348" s="4">
        <v>2213.1799999999998</v>
      </c>
      <c r="E348" s="3">
        <v>0</v>
      </c>
      <c r="F348" s="3">
        <v>17300</v>
      </c>
      <c r="G348" s="5">
        <v>-10.87</v>
      </c>
      <c r="H348" s="5">
        <v>-16.829999999999998</v>
      </c>
      <c r="I348" s="5">
        <v>-16.829999999999998</v>
      </c>
      <c r="J348" s="5">
        <v>0</v>
      </c>
      <c r="K348" s="5">
        <v>0</v>
      </c>
      <c r="L348" s="5">
        <v>0</v>
      </c>
      <c r="M348" s="5">
        <v>0</v>
      </c>
      <c r="N348" s="6">
        <v>-0.84004916003217089</v>
      </c>
      <c r="O348" s="6">
        <v>-2.7055639396705193</v>
      </c>
      <c r="P348" s="6">
        <v>0.43567174834401179</v>
      </c>
      <c r="Q348" s="6">
        <v>-0.21879377185768895</v>
      </c>
      <c r="R348" s="7">
        <v>31.616857142857143</v>
      </c>
      <c r="S348" s="7">
        <v>22.131799999999998</v>
      </c>
      <c r="T348" s="5">
        <v>-0.19343424057311664</v>
      </c>
      <c r="U348" s="5">
        <v>-8.7549504767913108E-2</v>
      </c>
      <c r="V348" s="5">
        <v>-0.92958714878333681</v>
      </c>
      <c r="W348" s="5">
        <v>-0.96001179088938327</v>
      </c>
      <c r="X348" s="5">
        <v>-1.8748434146235295</v>
      </c>
    </row>
    <row r="349" spans="1:24">
      <c r="A349" s="3">
        <v>347</v>
      </c>
      <c r="B349" s="3" t="s">
        <v>748</v>
      </c>
      <c r="C349" s="3" t="s">
        <v>749</v>
      </c>
      <c r="D349" s="4">
        <v>12626.4</v>
      </c>
      <c r="E349" s="3" t="s">
        <v>71</v>
      </c>
      <c r="F349" s="3">
        <v>25250</v>
      </c>
      <c r="G349" s="5">
        <v>-1.75</v>
      </c>
      <c r="H349" s="5">
        <v>-10.46</v>
      </c>
      <c r="I349" s="5">
        <v>1.41</v>
      </c>
      <c r="J349" s="5">
        <v>-11.742446928408478</v>
      </c>
      <c r="K349" s="5">
        <v>-9.0886921965317882</v>
      </c>
      <c r="L349" s="5">
        <v>-11.931338137007753</v>
      </c>
      <c r="M349" s="5">
        <v>-9.6662614653552854</v>
      </c>
      <c r="N349" s="6">
        <v>0.11410140657669644</v>
      </c>
      <c r="O349" s="6">
        <v>-1.7961255781537098</v>
      </c>
      <c r="P349" s="6">
        <v>-5.8106031806373949E-2</v>
      </c>
      <c r="Q349" s="6">
        <v>0.14256557688652347</v>
      </c>
      <c r="R349" s="7">
        <v>9.8479873335777182</v>
      </c>
      <c r="S349" s="7">
        <v>7.7232301236803149</v>
      </c>
      <c r="T349" s="5">
        <v>-0.22688086461264301</v>
      </c>
      <c r="U349" s="5">
        <v>-0.60002679272994552</v>
      </c>
      <c r="V349" s="5">
        <v>-0.36361996474117642</v>
      </c>
      <c r="W349" s="5">
        <v>-6.0246158923355636E-3</v>
      </c>
      <c r="X349" s="5">
        <v>-1.9070071550661998</v>
      </c>
    </row>
    <row r="350" spans="1:24">
      <c r="A350" s="3">
        <v>348</v>
      </c>
      <c r="B350" s="3" t="s">
        <v>750</v>
      </c>
      <c r="C350" s="3" t="s">
        <v>751</v>
      </c>
      <c r="D350" s="4">
        <v>12832.25</v>
      </c>
      <c r="E350" s="3" t="s">
        <v>42</v>
      </c>
      <c r="F350" s="3">
        <v>60900</v>
      </c>
      <c r="G350" s="5">
        <v>4.46</v>
      </c>
      <c r="H350" s="5">
        <v>-9.7799999999999994</v>
      </c>
      <c r="I350" s="5">
        <v>-9.24</v>
      </c>
      <c r="J350" s="5">
        <v>-12.605063201786892</v>
      </c>
      <c r="K350" s="5">
        <v>-13.953508653355605</v>
      </c>
      <c r="L350" s="5">
        <v>-3.9413598947788397</v>
      </c>
      <c r="M350" s="5">
        <v>-6.3674157303370782</v>
      </c>
      <c r="N350" s="6">
        <v>0.10882580997097158</v>
      </c>
      <c r="O350" s="6">
        <v>0.28484170741685988</v>
      </c>
      <c r="P350" s="6">
        <v>-1.4032613142667887E-2</v>
      </c>
      <c r="Q350" s="6">
        <v>8.292544175807047E-2</v>
      </c>
      <c r="R350" s="7">
        <v>19.741923076923076</v>
      </c>
      <c r="S350" s="7">
        <v>15.398761595046382</v>
      </c>
      <c r="T350" s="5">
        <v>-0.40692559884540802</v>
      </c>
      <c r="U350" s="5">
        <v>-0.54658940192206718</v>
      </c>
      <c r="V350" s="5">
        <v>9.8352897840350909E-2</v>
      </c>
      <c r="W350" s="5">
        <v>-0.71940126936649751</v>
      </c>
      <c r="X350" s="5">
        <v>-1.9649149389551441</v>
      </c>
    </row>
    <row r="351" spans="1:24">
      <c r="A351" s="3">
        <v>349</v>
      </c>
      <c r="B351" s="3" t="s">
        <v>752</v>
      </c>
      <c r="C351" s="3" t="s">
        <v>753</v>
      </c>
      <c r="D351" s="4">
        <v>7309.4</v>
      </c>
      <c r="E351" s="3" t="s">
        <v>71</v>
      </c>
      <c r="F351" s="3">
        <v>68100</v>
      </c>
      <c r="G351" s="5">
        <v>8.9600000000000009</v>
      </c>
      <c r="H351" s="5">
        <v>-13.25</v>
      </c>
      <c r="I351" s="5">
        <v>-6.46</v>
      </c>
      <c r="J351" s="5">
        <v>-24.504804138950476</v>
      </c>
      <c r="K351" s="5">
        <v>-7.9500891265597122</v>
      </c>
      <c r="L351" s="5">
        <v>-17.090371621621625</v>
      </c>
      <c r="M351" s="5">
        <v>-8.7085961734640787</v>
      </c>
      <c r="N351" s="6">
        <v>0.73903603578953125</v>
      </c>
      <c r="O351" s="6">
        <v>2.9634539086655538</v>
      </c>
      <c r="P351" s="6">
        <v>-0.46915615508796893</v>
      </c>
      <c r="Q351" s="6">
        <v>-0.32816099816674421</v>
      </c>
      <c r="R351" s="7">
        <v>37.230173687159372</v>
      </c>
      <c r="S351" s="7">
        <v>16.669099201824402</v>
      </c>
      <c r="T351" s="5">
        <v>-0.51668368311072022</v>
      </c>
      <c r="U351" s="5">
        <v>-0.72535223974429286</v>
      </c>
      <c r="V351" s="5">
        <v>0.67055810080442957</v>
      </c>
      <c r="W351" s="5">
        <v>-0.90242485572426323</v>
      </c>
      <c r="X351" s="5">
        <v>-2.0063843312123679</v>
      </c>
    </row>
    <row r="352" spans="1:24">
      <c r="A352" s="3">
        <v>350</v>
      </c>
      <c r="B352" s="3" t="s">
        <v>754</v>
      </c>
      <c r="C352" s="3" t="s">
        <v>755</v>
      </c>
      <c r="D352" s="4">
        <v>16639.439999999999</v>
      </c>
      <c r="E352" s="3" t="s">
        <v>60</v>
      </c>
      <c r="F352" s="3">
        <v>33900</v>
      </c>
      <c r="G352" s="5">
        <v>-6.09</v>
      </c>
      <c r="H352" s="5">
        <v>-3</v>
      </c>
      <c r="I352" s="5">
        <v>5.77</v>
      </c>
      <c r="J352" s="5">
        <v>-26.211453744493397</v>
      </c>
      <c r="K352" s="5">
        <v>-3.849126603802755</v>
      </c>
      <c r="L352" s="5">
        <v>-23.539373412362409</v>
      </c>
      <c r="M352" s="5">
        <v>-3.6720596255226279</v>
      </c>
      <c r="N352" s="6">
        <v>0.22776187179376228</v>
      </c>
      <c r="O352" s="6">
        <v>9.5576533825657589E-2</v>
      </c>
      <c r="P352" s="6">
        <v>-0.16129148577115576</v>
      </c>
      <c r="Q352" s="6">
        <v>-0.54546246748688654</v>
      </c>
      <c r="R352" s="7">
        <v>92.134219269102985</v>
      </c>
      <c r="S352" s="7">
        <v>15.70054727307039</v>
      </c>
      <c r="T352" s="5">
        <v>-4.5939653259915121E-2</v>
      </c>
      <c r="U352" s="5">
        <v>-0.66773473395751815</v>
      </c>
      <c r="V352" s="5">
        <v>-0.13221228908893595</v>
      </c>
      <c r="W352" s="5">
        <v>-0.98360034380875949</v>
      </c>
      <c r="X352" s="5">
        <v>-2.0283914087982247</v>
      </c>
    </row>
    <row r="353" spans="1:24">
      <c r="A353" s="3">
        <v>351</v>
      </c>
      <c r="B353" s="3" t="s">
        <v>756</v>
      </c>
      <c r="C353" s="3" t="s">
        <v>757</v>
      </c>
      <c r="D353" s="4">
        <v>10897.94</v>
      </c>
      <c r="E353" s="3" t="s">
        <v>42</v>
      </c>
      <c r="F353" s="3">
        <v>4925</v>
      </c>
      <c r="G353" s="5">
        <v>-11.1</v>
      </c>
      <c r="H353" s="5">
        <v>-14.35</v>
      </c>
      <c r="I353" s="5">
        <v>2.5</v>
      </c>
      <c r="J353" s="5">
        <v>-2.2222222222222254</v>
      </c>
      <c r="K353" s="5">
        <v>1.2481436956367942</v>
      </c>
      <c r="L353" s="5">
        <v>-22.443121411864762</v>
      </c>
      <c r="M353" s="5">
        <v>-19.038999506335365</v>
      </c>
      <c r="N353" s="6">
        <v>-6.2730204056913513E-2</v>
      </c>
      <c r="O353" s="6">
        <v>-0.69097554216668466</v>
      </c>
      <c r="P353" s="6">
        <v>-0.11074203014514668</v>
      </c>
      <c r="Q353" s="6">
        <v>-0.73257331202043685</v>
      </c>
      <c r="R353" s="7">
        <v>14.938917066483894</v>
      </c>
      <c r="S353" s="7">
        <v>11.075142276422763</v>
      </c>
      <c r="T353" s="5">
        <v>-6.2170421090915709E-2</v>
      </c>
      <c r="U353" s="5">
        <v>-0.61822608855318484</v>
      </c>
      <c r="V353" s="5">
        <v>-0.49789953767592043</v>
      </c>
      <c r="W353" s="5">
        <v>-0.46307530761154558</v>
      </c>
      <c r="X353" s="5">
        <v>-2.0591450002244365</v>
      </c>
    </row>
    <row r="354" spans="1:24">
      <c r="A354" s="3">
        <v>352</v>
      </c>
      <c r="B354" s="3" t="s">
        <v>758</v>
      </c>
      <c r="C354" s="3" t="s">
        <v>759</v>
      </c>
      <c r="D354" s="4">
        <v>13065.55</v>
      </c>
      <c r="E354" s="3" t="s">
        <v>50</v>
      </c>
      <c r="F354" s="3">
        <v>111800</v>
      </c>
      <c r="G354" s="5">
        <v>0.27</v>
      </c>
      <c r="H354" s="5">
        <v>-4.8499999999999996</v>
      </c>
      <c r="I354" s="5">
        <v>-12.66</v>
      </c>
      <c r="J354" s="5">
        <v>-0.55925730629723391</v>
      </c>
      <c r="K354" s="5">
        <v>7.0812773275484187</v>
      </c>
      <c r="L354" s="5">
        <v>-34.145805080086497</v>
      </c>
      <c r="M354" s="5">
        <v>-8.0786345498986769</v>
      </c>
      <c r="N354" s="6">
        <v>-5.4065844912766781E-2</v>
      </c>
      <c r="O354" s="6">
        <v>9.2854108705718474E-2</v>
      </c>
      <c r="P354" s="6">
        <v>-0.11225245014561193</v>
      </c>
      <c r="Q354" s="6">
        <v>-9.6946550279169277E-2</v>
      </c>
      <c r="R354" s="7">
        <v>72.719708354204926</v>
      </c>
      <c r="S354" s="7">
        <v>29.694431818181823</v>
      </c>
      <c r="T354" s="5">
        <v>-0.29385106533824434</v>
      </c>
      <c r="U354" s="5">
        <v>-0.4731339061087626</v>
      </c>
      <c r="V354" s="5">
        <v>-0.15031441246572519</v>
      </c>
      <c r="W354" s="5">
        <v>-1.1440002314596049</v>
      </c>
      <c r="X354" s="5">
        <v>-2.1093589384204194</v>
      </c>
    </row>
    <row r="355" spans="1:24">
      <c r="A355" s="3">
        <v>353</v>
      </c>
      <c r="B355" s="3" t="s">
        <v>760</v>
      </c>
      <c r="C355" s="3" t="s">
        <v>761</v>
      </c>
      <c r="D355" s="4">
        <v>3074.31</v>
      </c>
      <c r="E355" s="3" t="s">
        <v>99</v>
      </c>
      <c r="F355" s="3">
        <v>13130</v>
      </c>
      <c r="G355" s="5">
        <v>-5.13</v>
      </c>
      <c r="H355" s="5">
        <v>-3.38</v>
      </c>
      <c r="I355" s="5">
        <v>0.54</v>
      </c>
      <c r="J355" s="5">
        <v>-28.581661891117484</v>
      </c>
      <c r="K355" s="5">
        <v>-26.942522141346046</v>
      </c>
      <c r="L355" s="5">
        <v>-9.1666666666666679</v>
      </c>
      <c r="M355" s="5">
        <v>-11.548957748659683</v>
      </c>
      <c r="N355" s="6">
        <v>-6.3659813096272014E-2</v>
      </c>
      <c r="O355" s="6">
        <v>0.21710237419128195</v>
      </c>
      <c r="P355" s="6">
        <v>-8.3049529813193856E-2</v>
      </c>
      <c r="Q355" s="6">
        <v>-3.2638218006642142E-2</v>
      </c>
      <c r="R355" s="7">
        <v>8.0584796854521628</v>
      </c>
      <c r="S355" s="7">
        <v>6.7271553610503272</v>
      </c>
      <c r="T355" s="5">
        <v>-9.7452267058497855E-2</v>
      </c>
      <c r="U355" s="5">
        <v>-1.0132757768033207</v>
      </c>
      <c r="V355" s="5">
        <v>-9.3604884858737164E-2</v>
      </c>
      <c r="W355" s="5">
        <v>0.25383310458356234</v>
      </c>
      <c r="X355" s="5">
        <v>-2.139418286761344</v>
      </c>
    </row>
    <row r="356" spans="1:24">
      <c r="A356" s="3">
        <v>354</v>
      </c>
      <c r="B356" s="3" t="s">
        <v>762</v>
      </c>
      <c r="C356" s="3" t="s">
        <v>763</v>
      </c>
      <c r="D356" s="4">
        <v>10064.790000000001</v>
      </c>
      <c r="E356" s="3" t="s">
        <v>71</v>
      </c>
      <c r="F356" s="3">
        <v>14660</v>
      </c>
      <c r="G356" s="5">
        <v>-12</v>
      </c>
      <c r="H356" s="5">
        <v>24.66</v>
      </c>
      <c r="I356" s="5">
        <v>7.95</v>
      </c>
      <c r="J356" s="5">
        <v>-27.417027417027416</v>
      </c>
      <c r="K356" s="5">
        <v>-13.253012048192769</v>
      </c>
      <c r="L356" s="5">
        <v>-18.607442977190878</v>
      </c>
      <c r="M356" s="5">
        <v>-9.0116279069767486</v>
      </c>
      <c r="N356" s="6">
        <v>-2.4501256360043278E-3</v>
      </c>
      <c r="O356" s="6">
        <v>-1.1847251656517424</v>
      </c>
      <c r="P356" s="6">
        <v>-0.18595519628328064</v>
      </c>
      <c r="Q356" s="6">
        <v>-0.38534037968005291</v>
      </c>
      <c r="R356" s="7">
        <v>29.689646017699115</v>
      </c>
      <c r="S356" s="7">
        <v>21.437252396166137</v>
      </c>
      <c r="T356" s="5">
        <v>0.33839108926134459</v>
      </c>
      <c r="U356" s="5">
        <v>-0.85277721316187893</v>
      </c>
      <c r="V356" s="5">
        <v>-0.52158670406393959</v>
      </c>
      <c r="W356" s="5">
        <v>-0.93803259959774588</v>
      </c>
      <c r="X356" s="5">
        <v>-2.1885707962945533</v>
      </c>
    </row>
    <row r="357" spans="1:24">
      <c r="A357" s="3">
        <v>355</v>
      </c>
      <c r="B357" s="3" t="s">
        <v>764</v>
      </c>
      <c r="C357" s="3" t="s">
        <v>765</v>
      </c>
      <c r="D357" s="4">
        <v>9395.7999999999993</v>
      </c>
      <c r="E357" s="3" t="s">
        <v>50</v>
      </c>
      <c r="F357" s="3">
        <v>12260</v>
      </c>
      <c r="G357" s="5">
        <v>14.69</v>
      </c>
      <c r="H357" s="5">
        <v>2.94</v>
      </c>
      <c r="I357" s="5">
        <v>38.53</v>
      </c>
      <c r="J357" s="5">
        <v>1.3610586011342241</v>
      </c>
      <c r="K357" s="5">
        <v>2.2728944464876832</v>
      </c>
      <c r="L357" s="5">
        <v>3.5573122529644285</v>
      </c>
      <c r="M357" s="5">
        <v>4.4615384615384723</v>
      </c>
      <c r="N357" s="6">
        <v>0.19664105238510823</v>
      </c>
      <c r="O357" s="6">
        <v>-0.99699333744864715</v>
      </c>
      <c r="P357" s="6">
        <v>-1.8463707188318186</v>
      </c>
      <c r="Q357" s="6">
        <v>-1.0354839396326019</v>
      </c>
      <c r="R357" s="7">
        <v>22.413645038167939</v>
      </c>
      <c r="S357" s="7">
        <v>17.297128129602356</v>
      </c>
      <c r="T357" s="5">
        <v>-0.2470166361528458</v>
      </c>
      <c r="U357" s="5">
        <v>6.5343265324520602E-2</v>
      </c>
      <c r="V357" s="5">
        <v>-1.5562644438577393</v>
      </c>
      <c r="W357" s="5">
        <v>-0.80087801198568154</v>
      </c>
      <c r="X357" s="5">
        <v>-2.1965418734308075</v>
      </c>
    </row>
    <row r="358" spans="1:24">
      <c r="A358" s="3">
        <v>356</v>
      </c>
      <c r="B358" s="3" t="s">
        <v>766</v>
      </c>
      <c r="C358" s="3" t="s">
        <v>767</v>
      </c>
      <c r="D358" s="4">
        <v>2438.4899999999998</v>
      </c>
      <c r="E358" s="3">
        <v>0</v>
      </c>
      <c r="F358" s="3">
        <v>24800</v>
      </c>
      <c r="G358" s="5">
        <v>-7.64</v>
      </c>
      <c r="H358" s="5">
        <v>1.85</v>
      </c>
      <c r="I358" s="5">
        <v>16.71</v>
      </c>
      <c r="J358" s="5">
        <v>-8.3043355591084342</v>
      </c>
      <c r="K358" s="5">
        <v>5.7071823204419836</v>
      </c>
      <c r="L358" s="5">
        <v>-7.5859852137576294</v>
      </c>
      <c r="M358" s="5">
        <v>7.5111111111111128</v>
      </c>
      <c r="N358" s="6">
        <v>-0.76319771661971136</v>
      </c>
      <c r="O358" s="6">
        <v>-3.7788057363368313</v>
      </c>
      <c r="P358" s="6">
        <v>-1.1837489593970039</v>
      </c>
      <c r="Q358" s="6">
        <v>0.33841024568482952</v>
      </c>
      <c r="R358" s="7">
        <v>28.272347826086957</v>
      </c>
      <c r="S358" s="7">
        <v>14.400814976672768</v>
      </c>
      <c r="T358" s="5">
        <v>8.89555748179712E-2</v>
      </c>
      <c r="U358" s="5">
        <v>-3.2088859355544216E-2</v>
      </c>
      <c r="V358" s="5">
        <v>-1.9606056134229168</v>
      </c>
      <c r="W358" s="5">
        <v>-0.79114388543632519</v>
      </c>
      <c r="X358" s="5">
        <v>-2.2869219126252109</v>
      </c>
    </row>
    <row r="359" spans="1:24">
      <c r="A359" s="3">
        <v>357</v>
      </c>
      <c r="B359" s="3" t="s">
        <v>768</v>
      </c>
      <c r="C359" s="3" t="s">
        <v>769</v>
      </c>
      <c r="D359" s="4">
        <v>19151.96</v>
      </c>
      <c r="E359" s="3" t="s">
        <v>42</v>
      </c>
      <c r="F359" s="3">
        <v>25550</v>
      </c>
      <c r="G359" s="5">
        <v>-3.77</v>
      </c>
      <c r="H359" s="5">
        <v>0.59</v>
      </c>
      <c r="I359" s="5">
        <v>-17.98</v>
      </c>
      <c r="J359" s="5">
        <v>-16.797426200824074</v>
      </c>
      <c r="K359" s="5">
        <v>-6.7308145842177254</v>
      </c>
      <c r="L359" s="5">
        <v>-52.045907728457721</v>
      </c>
      <c r="M359" s="5">
        <v>-14.952413650269868</v>
      </c>
      <c r="N359" s="6">
        <v>-3.0007372613560183E-2</v>
      </c>
      <c r="O359" s="6">
        <v>0.13267362713790129</v>
      </c>
      <c r="P359" s="6">
        <v>-0.45425063544410083</v>
      </c>
      <c r="Q359" s="6">
        <v>-0.54832455790425627</v>
      </c>
      <c r="R359" s="7">
        <v>7.2860756989541846</v>
      </c>
      <c r="S359" s="7">
        <v>3.1301366168892404</v>
      </c>
      <c r="T359" s="5">
        <v>-0.1895100215772188</v>
      </c>
      <c r="U359" s="5">
        <v>-1.1176024901139672</v>
      </c>
      <c r="V359" s="5">
        <v>-0.45935990341757371</v>
      </c>
      <c r="W359" s="5">
        <v>1.3579424643964209</v>
      </c>
      <c r="X359" s="5">
        <v>-2.2998586838131256</v>
      </c>
    </row>
    <row r="360" spans="1:24">
      <c r="A360" s="3">
        <v>358</v>
      </c>
      <c r="B360" s="3" t="s">
        <v>770</v>
      </c>
      <c r="C360" s="3" t="s">
        <v>771</v>
      </c>
      <c r="D360" s="4">
        <v>4652.17</v>
      </c>
      <c r="E360" s="3" t="s">
        <v>211</v>
      </c>
      <c r="F360" s="3">
        <v>2260</v>
      </c>
      <c r="G360" s="5">
        <v>5.61</v>
      </c>
      <c r="H360" s="5">
        <v>15.96</v>
      </c>
      <c r="I360" s="5">
        <v>5.12</v>
      </c>
      <c r="J360" s="5">
        <v>-13.142857142857146</v>
      </c>
      <c r="K360" s="5">
        <v>0</v>
      </c>
      <c r="L360" s="5">
        <v>-24.914675767918094</v>
      </c>
      <c r="M360" s="5">
        <v>0</v>
      </c>
      <c r="N360" s="6">
        <v>-3.4420496241538895E-2</v>
      </c>
      <c r="O360" s="6">
        <v>-0.20477110681681882</v>
      </c>
      <c r="P360" s="6">
        <v>-1.2173351360762827</v>
      </c>
      <c r="Q360" s="6">
        <v>-0.80504581732825753</v>
      </c>
      <c r="R360" s="7">
        <v>21.14622727272727</v>
      </c>
      <c r="S360" s="7">
        <v>8.4893613138686135</v>
      </c>
      <c r="T360" s="5">
        <v>-0.12084798728133554</v>
      </c>
      <c r="U360" s="5">
        <v>-0.4619201760566829</v>
      </c>
      <c r="V360" s="5">
        <v>-1.073521219186794</v>
      </c>
      <c r="W360" s="5">
        <v>-0.42573934646050327</v>
      </c>
      <c r="X360" s="5">
        <v>-2.3915032254524147</v>
      </c>
    </row>
    <row r="361" spans="1:24">
      <c r="A361" s="3">
        <v>359</v>
      </c>
      <c r="B361" s="3" t="s">
        <v>772</v>
      </c>
      <c r="C361" s="3" t="s">
        <v>773</v>
      </c>
      <c r="D361" s="4">
        <v>41301.47</v>
      </c>
      <c r="E361" s="3" t="s">
        <v>99</v>
      </c>
      <c r="F361" s="3">
        <v>30950</v>
      </c>
      <c r="G361" s="5">
        <v>-2.06</v>
      </c>
      <c r="H361" s="5">
        <v>-12.94</v>
      </c>
      <c r="I361" s="5">
        <v>-11.7</v>
      </c>
      <c r="J361" s="5">
        <v>-18.954978425466095</v>
      </c>
      <c r="K361" s="5">
        <v>-10.448381588040434</v>
      </c>
      <c r="L361" s="5">
        <v>-22.991021478570506</v>
      </c>
      <c r="M361" s="5">
        <v>-14.452524824198731</v>
      </c>
      <c r="N361" s="6">
        <v>0.15252846932566808</v>
      </c>
      <c r="O361" s="6">
        <v>0.39752192839625328</v>
      </c>
      <c r="P361" s="6">
        <v>-0.2638671214365978</v>
      </c>
      <c r="Q361" s="6">
        <v>-0.78732088712580928</v>
      </c>
      <c r="R361" s="7">
        <v>10.527683252912853</v>
      </c>
      <c r="S361" s="7">
        <v>6.8241287979551482</v>
      </c>
      <c r="T361" s="5">
        <v>-0.31345000873170642</v>
      </c>
      <c r="U361" s="5">
        <v>-0.871411325609178</v>
      </c>
      <c r="V361" s="5">
        <v>-0.23992499634023032</v>
      </c>
      <c r="W361" s="5">
        <v>5.3469843124998924E-2</v>
      </c>
      <c r="X361" s="5">
        <v>-2.4261877390936464</v>
      </c>
    </row>
    <row r="362" spans="1:24">
      <c r="A362" s="3">
        <v>360</v>
      </c>
      <c r="B362" s="3" t="s">
        <v>774</v>
      </c>
      <c r="C362" s="3" t="s">
        <v>775</v>
      </c>
      <c r="D362" s="4">
        <v>3280.31</v>
      </c>
      <c r="E362" s="3">
        <v>0</v>
      </c>
      <c r="F362" s="3">
        <v>25500</v>
      </c>
      <c r="G362" s="5">
        <v>-16.12</v>
      </c>
      <c r="H362" s="5">
        <v>-22.14</v>
      </c>
      <c r="I362" s="5">
        <v>33.159999999999997</v>
      </c>
      <c r="J362" s="5">
        <v>4.743083003952564</v>
      </c>
      <c r="K362" s="5">
        <v>2.698126403357004</v>
      </c>
      <c r="L362" s="5">
        <v>5.7841614906832373</v>
      </c>
      <c r="M362" s="5">
        <v>-1.0683760683760646</v>
      </c>
      <c r="N362" s="6">
        <v>-2.8478954732936828</v>
      </c>
      <c r="O362" s="6">
        <v>-4.6898982108398295</v>
      </c>
      <c r="P362" s="6">
        <v>0.26185025195789424</v>
      </c>
      <c r="Q362" s="6">
        <v>0.87090854218046465</v>
      </c>
      <c r="R362" s="7">
        <v>24.075669724770645</v>
      </c>
      <c r="S362" s="7">
        <v>14.169805615550755</v>
      </c>
      <c r="T362" s="5">
        <v>0.13666962880574932</v>
      </c>
      <c r="U362" s="5">
        <v>3.8919198327696559E-2</v>
      </c>
      <c r="V362" s="5">
        <v>-2.3790572820887128</v>
      </c>
      <c r="W362" s="5">
        <v>-0.7446154331518593</v>
      </c>
      <c r="X362" s="5">
        <v>-2.4685221588006252</v>
      </c>
    </row>
    <row r="363" spans="1:24">
      <c r="A363" s="3">
        <v>361</v>
      </c>
      <c r="B363" s="3" t="s">
        <v>776</v>
      </c>
      <c r="C363" s="3" t="s">
        <v>777</v>
      </c>
      <c r="D363" s="4">
        <v>1048.83</v>
      </c>
      <c r="E363" s="3">
        <v>0</v>
      </c>
      <c r="F363" s="3">
        <v>6690</v>
      </c>
      <c r="G363" s="5">
        <v>-2.19</v>
      </c>
      <c r="H363" s="5">
        <v>-8.23</v>
      </c>
      <c r="I363" s="5">
        <v>-7.85</v>
      </c>
      <c r="J363" s="5">
        <v>-11.111111111111116</v>
      </c>
      <c r="K363" s="5">
        <v>-13.253012048192769</v>
      </c>
      <c r="L363" s="5">
        <v>-11.363636363636365</v>
      </c>
      <c r="M363" s="5">
        <v>-12.686567164179108</v>
      </c>
      <c r="N363" s="6">
        <v>-6.1001306217404155E-2</v>
      </c>
      <c r="O363" s="6">
        <v>-0.10787258182927643</v>
      </c>
      <c r="P363" s="6">
        <v>-0.15493454611328814</v>
      </c>
      <c r="Q363" s="6">
        <v>-1.9340884604750055</v>
      </c>
      <c r="R363" s="7">
        <v>8.9643589743589747</v>
      </c>
      <c r="S363" s="7">
        <v>8.9643589743589747</v>
      </c>
      <c r="T363" s="5">
        <v>-0.24745753751299099</v>
      </c>
      <c r="U363" s="5">
        <v>-0.700115566377701</v>
      </c>
      <c r="V363" s="5">
        <v>-0.72222858380434962</v>
      </c>
      <c r="W363" s="5">
        <v>-4.8416083803608116E-2</v>
      </c>
      <c r="X363" s="5">
        <v>-2.5178540647310421</v>
      </c>
    </row>
    <row r="364" spans="1:24">
      <c r="A364" s="3">
        <v>362</v>
      </c>
      <c r="B364" s="3" t="s">
        <v>778</v>
      </c>
      <c r="C364" s="3" t="s">
        <v>779</v>
      </c>
      <c r="D364" s="4">
        <v>4408.59</v>
      </c>
      <c r="E364" s="3">
        <v>0</v>
      </c>
      <c r="F364" s="3">
        <v>32800</v>
      </c>
      <c r="G364" s="5">
        <v>-19.41</v>
      </c>
      <c r="H364" s="5">
        <v>18.63</v>
      </c>
      <c r="I364" s="5">
        <v>74.38</v>
      </c>
      <c r="J364" s="5">
        <v>-71.428571428571431</v>
      </c>
      <c r="K364" s="5">
        <v>0</v>
      </c>
      <c r="L364" s="5">
        <v>-70.588235294117638</v>
      </c>
      <c r="M364" s="5">
        <v>-1.2820512820512775</v>
      </c>
      <c r="N364" s="6">
        <v>1.0989908338040054E-2</v>
      </c>
      <c r="O364" s="6">
        <v>-0.27164921210636506</v>
      </c>
      <c r="P364" s="6">
        <v>5.5845519769359368E-3</v>
      </c>
      <c r="Q364" s="6">
        <v>-0.58973957659932086</v>
      </c>
      <c r="R364" s="7">
        <v>881.71799999999996</v>
      </c>
      <c r="S364" s="7">
        <v>28.627207792207791</v>
      </c>
      <c r="T364" s="5">
        <v>0.79532299456409894</v>
      </c>
      <c r="U364" s="5">
        <v>-1.4409633625620171</v>
      </c>
      <c r="V364" s="5">
        <v>-0.25204037196369572</v>
      </c>
      <c r="W364" s="5">
        <v>-1.2179041229576146</v>
      </c>
      <c r="X364" s="5">
        <v>-2.5499346667203886</v>
      </c>
    </row>
    <row r="365" spans="1:24">
      <c r="A365" s="3">
        <v>363</v>
      </c>
      <c r="B365" s="3" t="s">
        <v>780</v>
      </c>
      <c r="C365" s="3" t="s">
        <v>781</v>
      </c>
      <c r="D365" s="4">
        <v>2498.67</v>
      </c>
      <c r="E365" s="3">
        <v>0</v>
      </c>
      <c r="F365" s="3">
        <v>4400</v>
      </c>
      <c r="G365" s="5">
        <v>-7.66</v>
      </c>
      <c r="H365" s="5">
        <v>-5.88</v>
      </c>
      <c r="I365" s="5">
        <v>10.14</v>
      </c>
      <c r="J365" s="5">
        <v>0</v>
      </c>
      <c r="K365" s="5">
        <v>0</v>
      </c>
      <c r="L365" s="5">
        <v>0</v>
      </c>
      <c r="M365" s="5">
        <v>0</v>
      </c>
      <c r="N365" s="6">
        <v>-0.30876426258769668</v>
      </c>
      <c r="O365" s="6">
        <v>-3.6341973930130829</v>
      </c>
      <c r="P365" s="6">
        <v>-0.36067187743879742</v>
      </c>
      <c r="Q365" s="6">
        <v>-3.9981430120824282</v>
      </c>
      <c r="R365" s="7">
        <v>12.288742438400631</v>
      </c>
      <c r="S365" s="7">
        <v>10.411125</v>
      </c>
      <c r="T365" s="5">
        <v>-1.5862578512899753E-2</v>
      </c>
      <c r="U365" s="5">
        <v>-8.7549504767913108E-2</v>
      </c>
      <c r="V365" s="5">
        <v>-2.3261407630529067</v>
      </c>
      <c r="W365" s="5">
        <v>-0.33558690622239251</v>
      </c>
      <c r="X365" s="5">
        <v>-2.6928270934692788</v>
      </c>
    </row>
    <row r="366" spans="1:24">
      <c r="A366" s="3">
        <v>364</v>
      </c>
      <c r="B366" s="3" t="s">
        <v>782</v>
      </c>
      <c r="C366" s="3" t="s">
        <v>783</v>
      </c>
      <c r="D366" s="4">
        <v>3725.53</v>
      </c>
      <c r="E366" s="3">
        <v>0</v>
      </c>
      <c r="F366" s="3">
        <v>3005</v>
      </c>
      <c r="G366" s="5">
        <v>-0.99</v>
      </c>
      <c r="H366" s="5">
        <v>-10.96</v>
      </c>
      <c r="I366" s="5">
        <v>-2.12</v>
      </c>
      <c r="J366" s="5">
        <v>-29.083094555873924</v>
      </c>
      <c r="K366" s="5">
        <v>-24.472843450479232</v>
      </c>
      <c r="L366" s="5">
        <v>-29.258902791145335</v>
      </c>
      <c r="M366" s="5">
        <v>-24.614065180102919</v>
      </c>
      <c r="N366" s="6">
        <v>-0.15818688884534551</v>
      </c>
      <c r="O366" s="6">
        <v>-0.40883310562523989</v>
      </c>
      <c r="P366" s="6">
        <v>-9.0424718093801412E-2</v>
      </c>
      <c r="Q366" s="6">
        <v>0.16699100530662753</v>
      </c>
      <c r="R366" s="7">
        <v>5.0687482993197275</v>
      </c>
      <c r="S366" s="7">
        <v>4.2383731513083047</v>
      </c>
      <c r="T366" s="5">
        <v>-0.2661749125631544</v>
      </c>
      <c r="U366" s="5">
        <v>-1.394685739402681</v>
      </c>
      <c r="V366" s="5">
        <v>-0.2374031161043032</v>
      </c>
      <c r="W366" s="5">
        <v>1.2468334041499891</v>
      </c>
      <c r="X366" s="5">
        <v>-2.8026202616794018</v>
      </c>
    </row>
    <row r="367" spans="1:24">
      <c r="A367" s="3">
        <v>365</v>
      </c>
      <c r="B367" s="3" t="s">
        <v>784</v>
      </c>
      <c r="C367" s="3" t="s">
        <v>785</v>
      </c>
      <c r="D367" s="4">
        <v>2269.1</v>
      </c>
      <c r="E367" s="3">
        <v>0</v>
      </c>
      <c r="F367" s="3">
        <v>25900</v>
      </c>
      <c r="G367" s="5">
        <v>40.46</v>
      </c>
      <c r="H367" s="5">
        <v>39.770000000000003</v>
      </c>
      <c r="I367" s="5">
        <v>-7</v>
      </c>
      <c r="J367" s="5">
        <v>0</v>
      </c>
      <c r="K367" s="5">
        <v>0</v>
      </c>
      <c r="L367" s="5">
        <v>0</v>
      </c>
      <c r="M367" s="5">
        <v>0</v>
      </c>
      <c r="N367" s="6">
        <v>-0.13578070600678685</v>
      </c>
      <c r="O367" s="6">
        <v>-0.19692389052928475</v>
      </c>
      <c r="P367" s="6">
        <v>-1.0856418844475781</v>
      </c>
      <c r="Q367" s="6">
        <v>-0.46944603587325373</v>
      </c>
      <c r="R367" s="7">
        <v>141.81875000000002</v>
      </c>
      <c r="S367" s="7">
        <v>87.273076923076914</v>
      </c>
      <c r="T367" s="5">
        <v>-0.69400675905804576</v>
      </c>
      <c r="U367" s="5">
        <v>-8.7549504767913108E-2</v>
      </c>
      <c r="V367" s="5">
        <v>-0.96088882684801957</v>
      </c>
      <c r="W367" s="5">
        <v>-1.3197907633891277</v>
      </c>
      <c r="X367" s="5">
        <v>-2.8368933566654784</v>
      </c>
    </row>
    <row r="368" spans="1:24">
      <c r="A368" s="3">
        <v>366</v>
      </c>
      <c r="B368" s="3" t="s">
        <v>786</v>
      </c>
      <c r="C368" s="3" t="s">
        <v>787</v>
      </c>
      <c r="D368" s="4">
        <v>4331.21</v>
      </c>
      <c r="E368" s="3">
        <v>0</v>
      </c>
      <c r="F368" s="3">
        <v>20800</v>
      </c>
      <c r="G368" s="5">
        <v>-6.73</v>
      </c>
      <c r="H368" s="5">
        <v>-28.52</v>
      </c>
      <c r="I368" s="5">
        <v>72.260000000000005</v>
      </c>
      <c r="J368" s="5">
        <v>-16.6090989835192</v>
      </c>
      <c r="K368" s="5">
        <v>-21.423076923076923</v>
      </c>
      <c r="L368" s="5">
        <v>-10.736121301051604</v>
      </c>
      <c r="M368" s="5">
        <v>-18.831168831168831</v>
      </c>
      <c r="N368" s="6">
        <v>-4.1711207722553281E-2</v>
      </c>
      <c r="O368" s="6">
        <v>-3.6692633236439702</v>
      </c>
      <c r="P368" s="6">
        <v>4.0542942965129834E-3</v>
      </c>
      <c r="Q368" s="6">
        <v>1.2608993791573255</v>
      </c>
      <c r="R368" s="7">
        <v>39.554429223744293</v>
      </c>
      <c r="S368" s="7">
        <v>34.649679999999996</v>
      </c>
      <c r="T368" s="5">
        <v>9.4713300863797659E-2</v>
      </c>
      <c r="U368" s="5">
        <v>-0.95890495460532965</v>
      </c>
      <c r="V368" s="5">
        <v>-0.52486285772982644</v>
      </c>
      <c r="W368" s="5">
        <v>-1.0983540508034899</v>
      </c>
      <c r="X368" s="5">
        <v>-2.8497798410465345</v>
      </c>
    </row>
    <row r="369" spans="1:24">
      <c r="A369" s="3">
        <v>367</v>
      </c>
      <c r="B369" s="3" t="s">
        <v>788</v>
      </c>
      <c r="C369" s="3" t="s">
        <v>789</v>
      </c>
      <c r="D369" s="4">
        <v>1526.37</v>
      </c>
      <c r="E369" s="3">
        <v>0</v>
      </c>
      <c r="F369" s="3">
        <v>7170</v>
      </c>
      <c r="G369" s="5">
        <v>-12.99</v>
      </c>
      <c r="H369" s="5">
        <v>-8.9499999999999993</v>
      </c>
      <c r="I369" s="5">
        <v>8.8000000000000007</v>
      </c>
      <c r="J369" s="5">
        <v>-9.2814567367524692</v>
      </c>
      <c r="K369" s="5">
        <v>-26.043737574552683</v>
      </c>
      <c r="L369" s="5">
        <v>-5.0656945393787511</v>
      </c>
      <c r="M369" s="5">
        <v>-19.621749408983447</v>
      </c>
      <c r="N369" s="6">
        <v>-0.53097217581582445</v>
      </c>
      <c r="O369" s="6">
        <v>-0.93317478724031522</v>
      </c>
      <c r="P369" s="6">
        <v>-1.3102982894055832E-2</v>
      </c>
      <c r="Q369" s="6">
        <v>-1.798862661084796</v>
      </c>
      <c r="R369" s="7">
        <v>12.21096</v>
      </c>
      <c r="S369" s="7">
        <v>8.9786470588235296</v>
      </c>
      <c r="T369" s="5">
        <v>5.9766370810465451E-2</v>
      </c>
      <c r="U369" s="5">
        <v>-0.92352747476390662</v>
      </c>
      <c r="V369" s="5">
        <v>-1.0607262478712369</v>
      </c>
      <c r="W369" s="5">
        <v>-0.24080856179952934</v>
      </c>
      <c r="X369" s="5">
        <v>-2.9385359220831164</v>
      </c>
    </row>
    <row r="370" spans="1:24">
      <c r="A370" s="3">
        <v>368</v>
      </c>
      <c r="B370" s="3" t="s">
        <v>790</v>
      </c>
      <c r="C370" s="3" t="s">
        <v>791</v>
      </c>
      <c r="D370" s="4">
        <v>3602.16</v>
      </c>
      <c r="E370" s="3" t="s">
        <v>71</v>
      </c>
      <c r="F370" s="3">
        <v>15250</v>
      </c>
      <c r="G370" s="5">
        <v>-3.97</v>
      </c>
      <c r="H370" s="5">
        <v>-1.55</v>
      </c>
      <c r="I370" s="5">
        <v>5.54</v>
      </c>
      <c r="J370" s="5">
        <v>-41.704651162790697</v>
      </c>
      <c r="K370" s="5">
        <v>-8.317475728155344</v>
      </c>
      <c r="L370" s="5">
        <v>-47.27272727272728</v>
      </c>
      <c r="M370" s="5">
        <v>-26.776229508196725</v>
      </c>
      <c r="N370" s="6">
        <v>-8.7911142203566744E-2</v>
      </c>
      <c r="O370" s="6">
        <v>-4.166389055455616E-2</v>
      </c>
      <c r="P370" s="6">
        <v>-0.26091567281853112</v>
      </c>
      <c r="Q370" s="6">
        <v>0.29476480778199748</v>
      </c>
      <c r="R370" s="7">
        <v>12.421241379310345</v>
      </c>
      <c r="S370" s="7">
        <v>4.0322837025511289</v>
      </c>
      <c r="T370" s="5">
        <v>-7.8060387969805689E-2</v>
      </c>
      <c r="U370" s="5">
        <v>-1.4699210736848123</v>
      </c>
      <c r="V370" s="5">
        <v>-0.18509394026208906</v>
      </c>
      <c r="W370" s="5">
        <v>0.56542945106726228</v>
      </c>
      <c r="X370" s="5">
        <v>-2.9593119440527911</v>
      </c>
    </row>
    <row r="371" spans="1:24">
      <c r="A371" s="3">
        <v>369</v>
      </c>
      <c r="B371" s="3" t="s">
        <v>792</v>
      </c>
      <c r="C371" s="3" t="s">
        <v>793</v>
      </c>
      <c r="D371" s="4">
        <v>2063.33</v>
      </c>
      <c r="E371" s="3">
        <v>0</v>
      </c>
      <c r="F371" s="3">
        <v>12740</v>
      </c>
      <c r="G371" s="5">
        <v>34.67</v>
      </c>
      <c r="H371" s="5">
        <v>-44</v>
      </c>
      <c r="I371" s="5">
        <v>44.77</v>
      </c>
      <c r="J371" s="5">
        <v>0</v>
      </c>
      <c r="K371" s="5">
        <v>0</v>
      </c>
      <c r="L371" s="5">
        <v>0</v>
      </c>
      <c r="M371" s="5">
        <v>0</v>
      </c>
      <c r="N371" s="6">
        <v>0.10369160531761763</v>
      </c>
      <c r="O371" s="6">
        <v>-1.3670086704501947</v>
      </c>
      <c r="P371" s="6">
        <v>-6.4555839347074859E-2</v>
      </c>
      <c r="Q371" s="6">
        <v>-1.4046177780577997</v>
      </c>
      <c r="R371" s="7">
        <v>412.66599999999994</v>
      </c>
      <c r="S371" s="7">
        <v>26.452948717948718</v>
      </c>
      <c r="T371" s="5">
        <v>-1.0521778748942419</v>
      </c>
      <c r="U371" s="5">
        <v>-8.7549504767913108E-2</v>
      </c>
      <c r="V371" s="5">
        <v>-0.69933707791432753</v>
      </c>
      <c r="W371" s="5">
        <v>-1.192456722871865</v>
      </c>
      <c r="X371" s="5">
        <v>-3.0489312612274491</v>
      </c>
    </row>
    <row r="372" spans="1:24">
      <c r="A372" s="3">
        <v>370</v>
      </c>
      <c r="B372" s="3" t="s">
        <v>794</v>
      </c>
      <c r="C372" s="3" t="s">
        <v>795</v>
      </c>
      <c r="D372" s="4">
        <v>26804.31</v>
      </c>
      <c r="E372" s="3" t="s">
        <v>42</v>
      </c>
      <c r="F372" s="3">
        <v>25550</v>
      </c>
      <c r="G372" s="5">
        <v>-3.58</v>
      </c>
      <c r="H372" s="5">
        <v>-12.8</v>
      </c>
      <c r="I372" s="5">
        <v>-11.59</v>
      </c>
      <c r="J372" s="5">
        <v>-0.11539812352616696</v>
      </c>
      <c r="K372" s="5">
        <v>0.99865490372694765</v>
      </c>
      <c r="L372" s="5">
        <v>-42.857142857142861</v>
      </c>
      <c r="M372" s="5">
        <v>-38.96874003189793</v>
      </c>
      <c r="N372" s="6">
        <v>-5.7473219791891676E-2</v>
      </c>
      <c r="O372" s="6">
        <v>-8.0347899274407733E-2</v>
      </c>
      <c r="P372" s="6">
        <v>-6.0513402508775641E-2</v>
      </c>
      <c r="Q372" s="6">
        <v>-4.1896993431280269E-2</v>
      </c>
      <c r="R372" s="7">
        <v>18.614104166666667</v>
      </c>
      <c r="S372" s="7">
        <v>14.009245660706727</v>
      </c>
      <c r="T372" s="5">
        <v>-0.28005512582058173</v>
      </c>
      <c r="U372" s="5">
        <v>-1.1294143715032225</v>
      </c>
      <c r="V372" s="5">
        <v>-0.14350042459451401</v>
      </c>
      <c r="W372" s="5">
        <v>-0.66117045489025261</v>
      </c>
      <c r="X372" s="5">
        <v>-3.1529970837769583</v>
      </c>
    </row>
    <row r="373" spans="1:24">
      <c r="A373" s="3">
        <v>371</v>
      </c>
      <c r="B373" s="3" t="s">
        <v>796</v>
      </c>
      <c r="C373" s="3" t="s">
        <v>797</v>
      </c>
      <c r="D373" s="4">
        <v>11612.98</v>
      </c>
      <c r="E373" s="3" t="s">
        <v>71</v>
      </c>
      <c r="F373" s="3">
        <v>23500</v>
      </c>
      <c r="G373" s="5">
        <v>0.43</v>
      </c>
      <c r="H373" s="5">
        <v>-6.37</v>
      </c>
      <c r="I373" s="5">
        <v>2.4</v>
      </c>
      <c r="J373" s="5">
        <v>-43.993160003494893</v>
      </c>
      <c r="K373" s="5">
        <v>-21.071041948579161</v>
      </c>
      <c r="L373" s="5">
        <v>-32.23008673113349</v>
      </c>
      <c r="M373" s="5">
        <v>-18.051481520175518</v>
      </c>
      <c r="N373" s="6">
        <v>0.29914802229918591</v>
      </c>
      <c r="O373" s="6">
        <v>0.15218402167230116</v>
      </c>
      <c r="P373" s="6">
        <v>-0.19096045976140491</v>
      </c>
      <c r="Q373" s="6">
        <v>0.25430079101143721</v>
      </c>
      <c r="R373" s="7">
        <v>24.404194510990628</v>
      </c>
      <c r="S373" s="7">
        <v>11.3885124201979</v>
      </c>
      <c r="T373" s="5">
        <v>-0.22981924138463244</v>
      </c>
      <c r="U373" s="5">
        <v>-1.3927063288823991</v>
      </c>
      <c r="V373" s="5">
        <v>0.12145686534559527</v>
      </c>
      <c r="W373" s="5">
        <v>-0.64538625592318122</v>
      </c>
      <c r="X373" s="5">
        <v>-3.331377782457742</v>
      </c>
    </row>
    <row r="374" spans="1:24">
      <c r="A374" s="3">
        <v>372</v>
      </c>
      <c r="B374" s="3" t="s">
        <v>798</v>
      </c>
      <c r="C374" s="3" t="s">
        <v>799</v>
      </c>
      <c r="D374" s="4">
        <v>5371.66</v>
      </c>
      <c r="E374" s="3" t="s">
        <v>50</v>
      </c>
      <c r="F374" s="3">
        <v>60800</v>
      </c>
      <c r="G374" s="5">
        <v>-11.88</v>
      </c>
      <c r="H374" s="5">
        <v>6.31</v>
      </c>
      <c r="I374" s="5">
        <v>8.92</v>
      </c>
      <c r="J374" s="5">
        <v>-55.080694324124877</v>
      </c>
      <c r="K374" s="5">
        <v>-21.844470496287617</v>
      </c>
      <c r="L374" s="5">
        <v>-62.551491698913985</v>
      </c>
      <c r="M374" s="5">
        <v>-29.961089494163428</v>
      </c>
      <c r="N374" s="6">
        <v>-0.15291176284426045</v>
      </c>
      <c r="O374" s="6">
        <v>-0.80119367197477132</v>
      </c>
      <c r="P374" s="6">
        <v>-2.0874366583141898E-2</v>
      </c>
      <c r="Q374" s="6">
        <v>-0.10715495768533377</v>
      </c>
      <c r="R374" s="7">
        <v>59.685111111111112</v>
      </c>
      <c r="S374" s="7">
        <v>29.842555555555556</v>
      </c>
      <c r="T374" s="5">
        <v>0.17529044022059131</v>
      </c>
      <c r="U374" s="5">
        <v>-2.0025480192030831</v>
      </c>
      <c r="V374" s="5">
        <v>-0.35147781648374521</v>
      </c>
      <c r="W374" s="5">
        <v>-1.1256239816553959</v>
      </c>
      <c r="X374" s="5">
        <v>-4.6564501853867224</v>
      </c>
    </row>
    <row r="375" spans="1:24">
      <c r="A375" s="3">
        <v>373</v>
      </c>
      <c r="B375" s="3" t="s">
        <v>800</v>
      </c>
      <c r="C375" s="3" t="s">
        <v>801</v>
      </c>
      <c r="D375" s="4">
        <v>5300.83</v>
      </c>
      <c r="E375" s="3" t="s">
        <v>50</v>
      </c>
      <c r="F375" s="3">
        <v>19180</v>
      </c>
      <c r="G375" s="5">
        <v>0.21</v>
      </c>
      <c r="H375" s="5">
        <v>-18.03</v>
      </c>
      <c r="I375" s="5">
        <v>11.25</v>
      </c>
      <c r="J375" s="5">
        <v>-33.904750407436467</v>
      </c>
      <c r="K375" s="5">
        <v>-45.34482758620689</v>
      </c>
      <c r="L375" s="5">
        <v>-60.887131436430842</v>
      </c>
      <c r="M375" s="5">
        <v>-59.305351819429333</v>
      </c>
      <c r="N375" s="6">
        <v>0.21520780707926873</v>
      </c>
      <c r="O375" s="6">
        <v>0.41445584936698593</v>
      </c>
      <c r="P375" s="6">
        <v>-0.35908527532480761</v>
      </c>
      <c r="Q375" s="6">
        <v>-0.74693208422077295</v>
      </c>
      <c r="R375" s="7">
        <v>116.50175824175824</v>
      </c>
      <c r="S375" s="7">
        <v>61.637558139534889</v>
      </c>
      <c r="T375" s="5">
        <v>-0.28297761560260737</v>
      </c>
      <c r="U375" s="5">
        <v>-2.6305309109831496</v>
      </c>
      <c r="V375" s="5">
        <v>-0.24610756170691533</v>
      </c>
      <c r="W375" s="5">
        <v>-1.2814711866379829</v>
      </c>
      <c r="X375" s="5">
        <v>-6.5723714003961167</v>
      </c>
    </row>
    <row r="376" spans="1:24">
      <c r="A376" s="3">
        <v>374</v>
      </c>
      <c r="B376" s="3" t="s">
        <v>802</v>
      </c>
      <c r="C376" s="3" t="s">
        <v>803</v>
      </c>
      <c r="D376" s="4">
        <v>2299.4899999999998</v>
      </c>
      <c r="E376" s="3">
        <v>0</v>
      </c>
      <c r="F376" s="3">
        <v>24550</v>
      </c>
      <c r="G376" s="5">
        <v>-12.01</v>
      </c>
      <c r="H376" s="5">
        <v>10.84</v>
      </c>
      <c r="I376" s="5">
        <v>47.8</v>
      </c>
      <c r="J376" s="5">
        <v>-57.600000000000009</v>
      </c>
      <c r="K376" s="5">
        <v>-30.000000000000004</v>
      </c>
      <c r="L376" s="5">
        <v>-59.090909090909079</v>
      </c>
      <c r="M376" s="5">
        <v>-37.209302325581397</v>
      </c>
      <c r="N376" s="6">
        <v>-2.2228711583872944</v>
      </c>
      <c r="O376" s="6">
        <v>-4.2107902187006685</v>
      </c>
      <c r="P376" s="6">
        <v>-1.1257017860482106</v>
      </c>
      <c r="Q376" s="6">
        <v>-0.10371430186693571</v>
      </c>
      <c r="R376" s="7">
        <v>51.099777777777781</v>
      </c>
      <c r="S376" s="7">
        <v>17.03325925925926</v>
      </c>
      <c r="T376" s="5">
        <v>0.42826968053061726</v>
      </c>
      <c r="U376" s="5">
        <v>-2.2234813553310975</v>
      </c>
      <c r="V376" s="5">
        <v>-3.0149932902636492</v>
      </c>
      <c r="W376" s="5">
        <v>-0.95710813668789774</v>
      </c>
      <c r="X376" s="5">
        <v>-7.2981055484738677</v>
      </c>
    </row>
    <row r="377" spans="1:24">
      <c r="A377" s="3"/>
      <c r="B377" s="3"/>
      <c r="C377" s="3"/>
      <c r="D377" s="4"/>
      <c r="E377" s="3"/>
      <c r="F377" s="3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  <c r="R377" s="7"/>
      <c r="S377" s="7"/>
      <c r="T377" s="5"/>
      <c r="U377" s="5"/>
      <c r="V377" s="5"/>
      <c r="W377" s="5"/>
      <c r="X377" s="5"/>
    </row>
    <row r="378" spans="1:24">
      <c r="A378" s="3"/>
      <c r="B378" s="3"/>
      <c r="C378" s="3"/>
      <c r="D378" s="4"/>
      <c r="E378" s="3"/>
      <c r="F378" s="3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  <c r="R378" s="7"/>
      <c r="S378" s="7"/>
      <c r="T378" s="5"/>
      <c r="U378" s="5"/>
      <c r="V378" s="5"/>
      <c r="W378" s="5"/>
      <c r="X378" s="5"/>
    </row>
    <row r="379" spans="1:24">
      <c r="A379" s="3"/>
      <c r="B379" s="3"/>
      <c r="C379" s="3"/>
      <c r="D379" s="4"/>
      <c r="E379" s="3"/>
      <c r="F379" s="3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  <c r="R379" s="7"/>
      <c r="S379" s="7"/>
      <c r="T379" s="5"/>
      <c r="U379" s="5"/>
      <c r="V379" s="5"/>
      <c r="W379" s="5"/>
      <c r="X379" s="5"/>
    </row>
    <row r="380" spans="1:24">
      <c r="D380" s="8"/>
      <c r="G380" s="9"/>
      <c r="H380" s="9"/>
      <c r="I380" s="10"/>
      <c r="J380" s="9"/>
      <c r="K380" s="9"/>
      <c r="L380" s="9"/>
      <c r="M380" s="10"/>
      <c r="N380" s="11"/>
      <c r="O380" s="12"/>
      <c r="P380" s="12"/>
      <c r="Q380" s="13"/>
      <c r="R380" s="14"/>
      <c r="S380" s="15"/>
      <c r="T380" s="16"/>
      <c r="U380" s="16"/>
      <c r="V380" s="16"/>
      <c r="W380" s="16"/>
      <c r="X380" s="16"/>
    </row>
    <row r="381" spans="1:24">
      <c r="D381" s="8"/>
      <c r="G381" s="9"/>
      <c r="H381" s="9"/>
      <c r="I381" s="10"/>
      <c r="J381" s="9"/>
      <c r="K381" s="9"/>
      <c r="L381" s="9"/>
      <c r="M381" s="10"/>
      <c r="N381" s="11"/>
      <c r="O381" s="12"/>
      <c r="P381" s="12"/>
      <c r="Q381" s="13"/>
      <c r="R381" s="14"/>
      <c r="S381" s="15"/>
      <c r="T381" s="16"/>
      <c r="U381" s="16"/>
      <c r="V381" s="16"/>
      <c r="W381" s="16"/>
      <c r="X381" s="16"/>
    </row>
    <row r="382" spans="1:24">
      <c r="D382" s="8"/>
      <c r="G382" s="9"/>
      <c r="H382" s="9"/>
      <c r="I382" s="10"/>
      <c r="J382" s="9"/>
      <c r="K382" s="9"/>
      <c r="L382" s="9"/>
      <c r="M382" s="10"/>
      <c r="N382" s="11"/>
      <c r="O382" s="12"/>
      <c r="P382" s="12"/>
      <c r="Q382" s="13"/>
      <c r="R382" s="14"/>
      <c r="S382" s="15"/>
      <c r="T382" s="16"/>
      <c r="U382" s="16"/>
      <c r="V382" s="16"/>
      <c r="W382" s="16"/>
      <c r="X382" s="16"/>
    </row>
    <row r="383" spans="1:24">
      <c r="D383" s="8"/>
      <c r="G383" s="9"/>
      <c r="H383" s="9"/>
      <c r="I383" s="10"/>
      <c r="J383" s="9"/>
      <c r="K383" s="9"/>
      <c r="L383" s="9"/>
      <c r="M383" s="10"/>
      <c r="N383" s="11"/>
      <c r="O383" s="12"/>
      <c r="P383" s="12"/>
      <c r="Q383" s="13"/>
      <c r="R383" s="14"/>
      <c r="S383" s="15"/>
      <c r="T383" s="16"/>
      <c r="U383" s="16"/>
      <c r="V383" s="16"/>
      <c r="W383" s="16"/>
      <c r="X383" s="16"/>
    </row>
    <row r="384" spans="1:24">
      <c r="D384" s="8"/>
      <c r="G384" s="9"/>
      <c r="H384" s="9"/>
      <c r="I384" s="10"/>
      <c r="J384" s="9"/>
      <c r="K384" s="9"/>
      <c r="L384" s="9"/>
      <c r="M384" s="10"/>
      <c r="N384" s="11"/>
      <c r="O384" s="12"/>
      <c r="P384" s="12"/>
      <c r="Q384" s="13"/>
      <c r="R384" s="14"/>
      <c r="S384" s="15"/>
      <c r="T384" s="16"/>
      <c r="U384" s="16"/>
      <c r="V384" s="16"/>
      <c r="W384" s="16"/>
      <c r="X384" s="16"/>
    </row>
    <row r="385" spans="4:24">
      <c r="D385" s="8"/>
      <c r="G385" s="9"/>
      <c r="H385" s="9"/>
      <c r="I385" s="10"/>
      <c r="J385" s="9"/>
      <c r="K385" s="9"/>
      <c r="L385" s="9"/>
      <c r="M385" s="10"/>
      <c r="N385" s="11"/>
      <c r="O385" s="12"/>
      <c r="P385" s="12"/>
      <c r="Q385" s="13"/>
      <c r="R385" s="14"/>
      <c r="S385" s="15"/>
      <c r="T385" s="16"/>
      <c r="U385" s="16"/>
      <c r="V385" s="16"/>
      <c r="W385" s="16"/>
      <c r="X385" s="16"/>
    </row>
    <row r="386" spans="4:24">
      <c r="D386" s="8"/>
      <c r="G386" s="9"/>
      <c r="H386" s="9"/>
      <c r="I386" s="10"/>
      <c r="J386" s="9"/>
      <c r="K386" s="9"/>
      <c r="L386" s="9"/>
      <c r="M386" s="10"/>
      <c r="N386" s="11"/>
      <c r="O386" s="12"/>
      <c r="P386" s="12"/>
      <c r="Q386" s="13"/>
      <c r="R386" s="14"/>
      <c r="S386" s="15"/>
      <c r="T386" s="16"/>
      <c r="U386" s="16"/>
      <c r="V386" s="16"/>
      <c r="W386" s="16"/>
      <c r="X386" s="16"/>
    </row>
    <row r="387" spans="4:24">
      <c r="D387" s="8"/>
      <c r="G387" s="9"/>
      <c r="H387" s="9"/>
      <c r="I387" s="10"/>
      <c r="J387" s="9"/>
      <c r="K387" s="9"/>
      <c r="L387" s="9"/>
      <c r="M387" s="10"/>
      <c r="N387" s="11"/>
      <c r="O387" s="12"/>
      <c r="P387" s="12"/>
      <c r="Q387" s="13"/>
      <c r="R387" s="14"/>
      <c r="S387" s="15"/>
      <c r="T387" s="16"/>
      <c r="U387" s="16"/>
      <c r="V387" s="16"/>
      <c r="W387" s="16"/>
      <c r="X387" s="16"/>
    </row>
    <row r="388" spans="4:24">
      <c r="D388" s="8"/>
      <c r="G388" s="9"/>
      <c r="H388" s="9"/>
      <c r="I388" s="10"/>
      <c r="J388" s="9"/>
      <c r="K388" s="9"/>
      <c r="L388" s="9"/>
      <c r="M388" s="10"/>
      <c r="N388" s="11"/>
      <c r="O388" s="12"/>
      <c r="P388" s="12"/>
      <c r="Q388" s="13"/>
      <c r="R388" s="14"/>
      <c r="S388" s="15"/>
      <c r="T388" s="16"/>
      <c r="U388" s="16"/>
      <c r="V388" s="16"/>
      <c r="W388" s="16"/>
      <c r="X388" s="16"/>
    </row>
    <row r="389" spans="4:24">
      <c r="D389" s="8"/>
      <c r="G389" s="9"/>
      <c r="H389" s="9"/>
      <c r="I389" s="10"/>
      <c r="J389" s="9"/>
      <c r="K389" s="9"/>
      <c r="L389" s="9"/>
      <c r="M389" s="10"/>
      <c r="N389" s="11"/>
      <c r="O389" s="12"/>
      <c r="P389" s="12"/>
      <c r="Q389" s="13"/>
      <c r="R389" s="14"/>
      <c r="S389" s="15"/>
      <c r="T389" s="16"/>
      <c r="U389" s="16"/>
      <c r="V389" s="16"/>
      <c r="W389" s="16"/>
      <c r="X389" s="16"/>
    </row>
    <row r="390" spans="4:24">
      <c r="D390" s="8"/>
      <c r="G390" s="9"/>
      <c r="H390" s="9"/>
      <c r="I390" s="10"/>
      <c r="J390" s="9"/>
      <c r="K390" s="9"/>
      <c r="L390" s="9"/>
      <c r="M390" s="10"/>
      <c r="N390" s="11"/>
      <c r="O390" s="12"/>
      <c r="P390" s="12"/>
      <c r="Q390" s="13"/>
      <c r="R390" s="14"/>
      <c r="S390" s="15"/>
      <c r="T390" s="16"/>
      <c r="U390" s="16"/>
      <c r="V390" s="16"/>
      <c r="W390" s="16"/>
      <c r="X390" s="16"/>
    </row>
    <row r="391" spans="4:24">
      <c r="D391" s="8"/>
      <c r="G391" s="9"/>
      <c r="H391" s="9"/>
      <c r="I391" s="10"/>
      <c r="J391" s="9"/>
      <c r="K391" s="9"/>
      <c r="L391" s="9"/>
      <c r="M391" s="10"/>
      <c r="N391" s="11"/>
      <c r="O391" s="12"/>
      <c r="P391" s="12"/>
      <c r="Q391" s="13"/>
      <c r="R391" s="14"/>
      <c r="S391" s="15"/>
      <c r="T391" s="16"/>
      <c r="U391" s="16"/>
      <c r="V391" s="16"/>
      <c r="W391" s="16"/>
      <c r="X391" s="16"/>
    </row>
    <row r="392" spans="4:24">
      <c r="D392" s="8"/>
      <c r="G392" s="9"/>
      <c r="H392" s="9"/>
      <c r="I392" s="10"/>
      <c r="J392" s="9"/>
      <c r="K392" s="9"/>
      <c r="L392" s="9"/>
      <c r="M392" s="10"/>
      <c r="N392" s="11"/>
      <c r="O392" s="12"/>
      <c r="P392" s="12"/>
      <c r="Q392" s="13"/>
      <c r="R392" s="14"/>
      <c r="S392" s="15"/>
      <c r="T392" s="16"/>
      <c r="U392" s="16"/>
      <c r="V392" s="16"/>
      <c r="W392" s="16"/>
      <c r="X392" s="16"/>
    </row>
    <row r="393" spans="4:24">
      <c r="D393" s="8"/>
      <c r="G393" s="9"/>
      <c r="H393" s="9"/>
      <c r="I393" s="10"/>
      <c r="J393" s="9"/>
      <c r="K393" s="9"/>
      <c r="L393" s="9"/>
      <c r="M393" s="10"/>
      <c r="N393" s="11"/>
      <c r="O393" s="12"/>
      <c r="P393" s="12"/>
      <c r="Q393" s="13"/>
      <c r="R393" s="14"/>
      <c r="S393" s="15"/>
      <c r="T393" s="16"/>
      <c r="U393" s="16"/>
      <c r="V393" s="16"/>
      <c r="W393" s="16"/>
      <c r="X393" s="16"/>
    </row>
    <row r="394" spans="4:24">
      <c r="D394" s="8"/>
      <c r="G394" s="9"/>
      <c r="H394" s="9"/>
      <c r="I394" s="10"/>
      <c r="J394" s="9"/>
      <c r="K394" s="9"/>
      <c r="L394" s="9"/>
      <c r="M394" s="10"/>
      <c r="N394" s="11"/>
      <c r="O394" s="12"/>
      <c r="P394" s="12"/>
      <c r="Q394" s="13"/>
      <c r="R394" s="14"/>
      <c r="S394" s="15"/>
      <c r="T394" s="16"/>
      <c r="U394" s="16"/>
      <c r="V394" s="16"/>
      <c r="W394" s="16"/>
      <c r="X394" s="16"/>
    </row>
    <row r="395" spans="4:24">
      <c r="D395" s="8"/>
      <c r="G395" s="9"/>
      <c r="H395" s="9"/>
      <c r="I395" s="10"/>
      <c r="J395" s="9"/>
      <c r="K395" s="9"/>
      <c r="L395" s="9"/>
      <c r="M395" s="10"/>
      <c r="N395" s="11"/>
      <c r="O395" s="12"/>
      <c r="P395" s="12"/>
      <c r="Q395" s="13"/>
      <c r="R395" s="14"/>
      <c r="S395" s="15"/>
      <c r="T395" s="16"/>
      <c r="U395" s="16"/>
      <c r="V395" s="16"/>
      <c r="W395" s="16"/>
      <c r="X395" s="16"/>
    </row>
    <row r="396" spans="4:24">
      <c r="D396" s="8"/>
      <c r="G396" s="9"/>
      <c r="H396" s="9"/>
      <c r="I396" s="10"/>
      <c r="J396" s="9"/>
      <c r="K396" s="9"/>
      <c r="L396" s="9"/>
      <c r="M396" s="10"/>
      <c r="N396" s="11"/>
      <c r="O396" s="12"/>
      <c r="P396" s="12"/>
      <c r="Q396" s="13"/>
      <c r="R396" s="14"/>
      <c r="S396" s="15"/>
      <c r="T396" s="16"/>
      <c r="U396" s="16"/>
      <c r="V396" s="16"/>
      <c r="W396" s="16"/>
      <c r="X396" s="16"/>
    </row>
    <row r="397" spans="4:24">
      <c r="D397" s="8"/>
      <c r="G397" s="9"/>
      <c r="H397" s="9"/>
      <c r="I397" s="10"/>
      <c r="J397" s="9"/>
      <c r="K397" s="9"/>
      <c r="L397" s="9"/>
      <c r="M397" s="10"/>
      <c r="N397" s="11"/>
      <c r="O397" s="12"/>
      <c r="P397" s="12"/>
      <c r="Q397" s="13"/>
      <c r="R397" s="14"/>
      <c r="S397" s="15"/>
      <c r="T397" s="16"/>
      <c r="U397" s="16"/>
      <c r="V397" s="16"/>
      <c r="W397" s="16"/>
      <c r="X397" s="16"/>
    </row>
    <row r="398" spans="4:24">
      <c r="D398" s="8"/>
      <c r="G398" s="9"/>
      <c r="H398" s="9"/>
      <c r="I398" s="10"/>
      <c r="J398" s="9"/>
      <c r="K398" s="9"/>
      <c r="L398" s="9"/>
      <c r="M398" s="10"/>
      <c r="N398" s="11"/>
      <c r="O398" s="12"/>
      <c r="P398" s="12"/>
      <c r="Q398" s="13"/>
      <c r="R398" s="14"/>
      <c r="S398" s="15"/>
      <c r="T398" s="16"/>
      <c r="U398" s="16"/>
      <c r="V398" s="16"/>
      <c r="W398" s="16"/>
      <c r="X398" s="16"/>
    </row>
    <row r="399" spans="4:24">
      <c r="D399" s="8"/>
      <c r="G399" s="9"/>
      <c r="H399" s="9"/>
      <c r="I399" s="10"/>
      <c r="J399" s="9"/>
      <c r="K399" s="9"/>
      <c r="L399" s="9"/>
      <c r="M399" s="10"/>
      <c r="N399" s="11"/>
      <c r="O399" s="12"/>
      <c r="P399" s="12"/>
      <c r="Q399" s="13"/>
      <c r="R399" s="14"/>
      <c r="S399" s="15"/>
      <c r="T399" s="16"/>
      <c r="U399" s="16"/>
      <c r="V399" s="16"/>
      <c r="W399" s="16"/>
      <c r="X399" s="16"/>
    </row>
    <row r="400" spans="4:24">
      <c r="D400" s="8"/>
      <c r="G400" s="9"/>
      <c r="H400" s="9"/>
      <c r="I400" s="10"/>
      <c r="J400" s="9"/>
      <c r="K400" s="9"/>
      <c r="L400" s="9"/>
      <c r="M400" s="10"/>
      <c r="N400" s="11"/>
      <c r="O400" s="12"/>
      <c r="P400" s="12"/>
      <c r="Q400" s="13"/>
      <c r="R400" s="14"/>
      <c r="S400" s="15"/>
      <c r="T400" s="16"/>
      <c r="U400" s="16"/>
      <c r="V400" s="16"/>
      <c r="W400" s="16"/>
      <c r="X400" s="16"/>
    </row>
    <row r="401" spans="4:24">
      <c r="D401" s="8"/>
      <c r="G401" s="9"/>
      <c r="H401" s="9"/>
      <c r="I401" s="10"/>
      <c r="J401" s="9"/>
      <c r="K401" s="9"/>
      <c r="L401" s="9"/>
      <c r="M401" s="10"/>
      <c r="N401" s="11"/>
      <c r="O401" s="12"/>
      <c r="P401" s="12"/>
      <c r="Q401" s="13"/>
      <c r="R401" s="14"/>
      <c r="S401" s="15"/>
      <c r="T401" s="16"/>
      <c r="U401" s="16"/>
      <c r="V401" s="16"/>
      <c r="W401" s="16"/>
      <c r="X401" s="16"/>
    </row>
    <row r="402" spans="4:24">
      <c r="D402" s="8"/>
      <c r="G402" s="9"/>
      <c r="H402" s="9"/>
      <c r="I402" s="10"/>
      <c r="J402" s="9"/>
      <c r="K402" s="9"/>
      <c r="L402" s="9"/>
      <c r="M402" s="10"/>
      <c r="N402" s="11"/>
      <c r="O402" s="12"/>
      <c r="P402" s="12"/>
      <c r="Q402" s="13"/>
      <c r="R402" s="14"/>
      <c r="S402" s="15"/>
      <c r="T402" s="16"/>
      <c r="U402" s="16"/>
      <c r="V402" s="16"/>
      <c r="W402" s="16"/>
      <c r="X402" s="16"/>
    </row>
    <row r="403" spans="4:24">
      <c r="D403" s="8"/>
      <c r="G403" s="9"/>
      <c r="H403" s="9"/>
      <c r="I403" s="10"/>
      <c r="J403" s="9"/>
      <c r="K403" s="9"/>
      <c r="L403" s="9"/>
      <c r="M403" s="10"/>
      <c r="N403" s="11"/>
      <c r="O403" s="12"/>
      <c r="P403" s="12"/>
      <c r="Q403" s="13"/>
      <c r="R403" s="14"/>
      <c r="S403" s="15"/>
      <c r="T403" s="16"/>
      <c r="U403" s="16"/>
      <c r="V403" s="16"/>
      <c r="W403" s="16"/>
      <c r="X403" s="16"/>
    </row>
    <row r="404" spans="4:24">
      <c r="D404" s="8"/>
      <c r="G404" s="9"/>
      <c r="H404" s="9"/>
      <c r="I404" s="10"/>
      <c r="J404" s="9"/>
      <c r="K404" s="9"/>
      <c r="L404" s="9"/>
      <c r="M404" s="10"/>
      <c r="N404" s="11"/>
      <c r="O404" s="12"/>
      <c r="P404" s="12"/>
      <c r="Q404" s="13"/>
      <c r="R404" s="14"/>
      <c r="S404" s="15"/>
      <c r="T404" s="16"/>
      <c r="U404" s="16"/>
      <c r="V404" s="16"/>
      <c r="W404" s="16"/>
      <c r="X404" s="16"/>
    </row>
    <row r="405" spans="4:24">
      <c r="D405" s="8"/>
      <c r="G405" s="9"/>
      <c r="H405" s="9"/>
      <c r="I405" s="10"/>
      <c r="J405" s="9"/>
      <c r="K405" s="9"/>
      <c r="L405" s="9"/>
      <c r="M405" s="10"/>
      <c r="N405" s="11"/>
      <c r="O405" s="12"/>
      <c r="P405" s="12"/>
      <c r="Q405" s="13"/>
      <c r="R405" s="14"/>
      <c r="S405" s="15"/>
      <c r="T405" s="16"/>
      <c r="U405" s="16"/>
      <c r="V405" s="16"/>
      <c r="W405" s="16"/>
      <c r="X405" s="16"/>
    </row>
    <row r="406" spans="4:24">
      <c r="D406" s="8"/>
      <c r="G406" s="9"/>
      <c r="H406" s="9"/>
      <c r="I406" s="10"/>
      <c r="J406" s="9"/>
      <c r="K406" s="9"/>
      <c r="L406" s="9"/>
      <c r="M406" s="10"/>
      <c r="N406" s="11"/>
      <c r="O406" s="12"/>
      <c r="P406" s="12"/>
      <c r="Q406" s="13"/>
      <c r="R406" s="14"/>
      <c r="S406" s="15"/>
      <c r="T406" s="16"/>
      <c r="U406" s="16"/>
      <c r="V406" s="16"/>
      <c r="W406" s="16"/>
      <c r="X406" s="16"/>
    </row>
    <row r="407" spans="4:24">
      <c r="D407" s="8"/>
      <c r="G407" s="9"/>
      <c r="H407" s="9"/>
      <c r="I407" s="10"/>
      <c r="J407" s="9"/>
      <c r="K407" s="9"/>
      <c r="L407" s="9"/>
      <c r="M407" s="10"/>
      <c r="N407" s="11"/>
      <c r="O407" s="12"/>
      <c r="P407" s="12"/>
      <c r="Q407" s="13"/>
      <c r="R407" s="14"/>
      <c r="S407" s="15"/>
      <c r="T407" s="16"/>
      <c r="U407" s="16"/>
      <c r="V407" s="16"/>
      <c r="W407" s="16"/>
      <c r="X407" s="16"/>
    </row>
    <row r="408" spans="4:24">
      <c r="D408" s="8"/>
      <c r="G408" s="9"/>
      <c r="H408" s="9"/>
      <c r="I408" s="10"/>
      <c r="J408" s="9"/>
      <c r="K408" s="9"/>
      <c r="L408" s="9"/>
      <c r="M408" s="10"/>
      <c r="N408" s="11"/>
      <c r="O408" s="12"/>
      <c r="P408" s="12"/>
      <c r="Q408" s="13"/>
      <c r="R408" s="14"/>
      <c r="S408" s="15"/>
      <c r="T408" s="16"/>
      <c r="U408" s="16"/>
      <c r="V408" s="16"/>
      <c r="W408" s="16"/>
      <c r="X408" s="16"/>
    </row>
    <row r="409" spans="4:24">
      <c r="D409" s="8"/>
      <c r="G409" s="9"/>
      <c r="H409" s="9"/>
      <c r="I409" s="10"/>
      <c r="J409" s="9"/>
      <c r="K409" s="9"/>
      <c r="L409" s="9"/>
      <c r="M409" s="10"/>
      <c r="N409" s="11"/>
      <c r="O409" s="12"/>
      <c r="P409" s="12"/>
      <c r="Q409" s="13"/>
      <c r="R409" s="14"/>
      <c r="S409" s="15"/>
      <c r="T409" s="16"/>
      <c r="U409" s="16"/>
      <c r="V409" s="16"/>
      <c r="W409" s="16"/>
      <c r="X409" s="16"/>
    </row>
    <row r="410" spans="4:24">
      <c r="D410" s="8"/>
      <c r="G410" s="9"/>
      <c r="H410" s="9"/>
      <c r="I410" s="10"/>
      <c r="J410" s="9"/>
      <c r="K410" s="9"/>
      <c r="L410" s="9"/>
      <c r="M410" s="10"/>
      <c r="N410" s="11"/>
      <c r="O410" s="12"/>
      <c r="P410" s="12"/>
      <c r="Q410" s="13"/>
      <c r="R410" s="14"/>
      <c r="S410" s="15"/>
      <c r="T410" s="16"/>
      <c r="U410" s="16"/>
      <c r="V410" s="16"/>
      <c r="W410" s="16"/>
      <c r="X410" s="16"/>
    </row>
    <row r="411" spans="4:24">
      <c r="D411" s="8"/>
      <c r="G411" s="9"/>
      <c r="H411" s="9"/>
      <c r="I411" s="10"/>
      <c r="J411" s="9"/>
      <c r="K411" s="9"/>
      <c r="L411" s="9"/>
      <c r="M411" s="10"/>
      <c r="N411" s="11"/>
      <c r="O411" s="12"/>
      <c r="P411" s="12"/>
      <c r="Q411" s="13"/>
      <c r="R411" s="14"/>
      <c r="S411" s="15"/>
      <c r="T411" s="16"/>
      <c r="U411" s="16"/>
      <c r="V411" s="16"/>
      <c r="W411" s="16"/>
      <c r="X411" s="16"/>
    </row>
    <row r="412" spans="4:24">
      <c r="D412" s="8"/>
      <c r="G412" s="9"/>
      <c r="H412" s="9"/>
      <c r="I412" s="10"/>
      <c r="J412" s="9"/>
      <c r="K412" s="9"/>
      <c r="L412" s="9"/>
      <c r="M412" s="10"/>
      <c r="N412" s="11"/>
      <c r="O412" s="12"/>
      <c r="P412" s="12"/>
      <c r="Q412" s="13"/>
      <c r="R412" s="14"/>
      <c r="S412" s="15"/>
      <c r="T412" s="16"/>
      <c r="U412" s="16"/>
      <c r="V412" s="16"/>
      <c r="W412" s="16"/>
      <c r="X412" s="16"/>
    </row>
    <row r="413" spans="4:24">
      <c r="D413" s="8"/>
      <c r="G413" s="9"/>
      <c r="H413" s="9"/>
      <c r="I413" s="10"/>
      <c r="J413" s="9"/>
      <c r="K413" s="9"/>
      <c r="L413" s="9"/>
      <c r="M413" s="10"/>
      <c r="N413" s="11"/>
      <c r="O413" s="12"/>
      <c r="P413" s="12"/>
      <c r="Q413" s="13"/>
      <c r="R413" s="14"/>
      <c r="S413" s="15"/>
      <c r="T413" s="16"/>
      <c r="U413" s="16"/>
      <c r="V413" s="16"/>
      <c r="W413" s="16"/>
      <c r="X413" s="16"/>
    </row>
    <row r="414" spans="4:24">
      <c r="D414" s="8"/>
      <c r="G414" s="9"/>
      <c r="H414" s="9"/>
      <c r="I414" s="10"/>
      <c r="J414" s="9"/>
      <c r="K414" s="9"/>
      <c r="L414" s="9"/>
      <c r="M414" s="10"/>
      <c r="N414" s="11"/>
      <c r="O414" s="12"/>
      <c r="P414" s="12"/>
      <c r="Q414" s="13"/>
      <c r="R414" s="14"/>
      <c r="S414" s="15"/>
      <c r="T414" s="16"/>
      <c r="U414" s="16"/>
      <c r="V414" s="16"/>
      <c r="W414" s="16"/>
      <c r="X414" s="16"/>
    </row>
    <row r="415" spans="4:24">
      <c r="D415" s="8"/>
      <c r="G415" s="9"/>
      <c r="H415" s="9"/>
      <c r="I415" s="10"/>
      <c r="J415" s="9"/>
      <c r="K415" s="9"/>
      <c r="L415" s="9"/>
      <c r="M415" s="10"/>
      <c r="N415" s="11"/>
      <c r="O415" s="12"/>
      <c r="P415" s="12"/>
      <c r="Q415" s="13"/>
      <c r="R415" s="14"/>
      <c r="S415" s="15"/>
      <c r="T415" s="16"/>
      <c r="U415" s="16"/>
      <c r="V415" s="16"/>
      <c r="W415" s="16"/>
      <c r="X415" s="16"/>
    </row>
    <row r="416" spans="4:24">
      <c r="D416" s="8"/>
      <c r="G416" s="9"/>
      <c r="H416" s="9"/>
      <c r="I416" s="10"/>
      <c r="J416" s="9"/>
      <c r="K416" s="9"/>
      <c r="L416" s="9"/>
      <c r="M416" s="10"/>
      <c r="N416" s="11"/>
      <c r="O416" s="12"/>
      <c r="P416" s="12"/>
      <c r="Q416" s="13"/>
      <c r="R416" s="14"/>
      <c r="S416" s="15"/>
      <c r="T416" s="16"/>
      <c r="U416" s="16"/>
      <c r="V416" s="16"/>
      <c r="W416" s="16"/>
      <c r="X416" s="16"/>
    </row>
    <row r="417" spans="4:24">
      <c r="D417" s="8"/>
      <c r="G417" s="9"/>
      <c r="H417" s="9"/>
      <c r="I417" s="10"/>
      <c r="J417" s="9"/>
      <c r="K417" s="9"/>
      <c r="L417" s="9"/>
      <c r="M417" s="10"/>
      <c r="N417" s="11"/>
      <c r="O417" s="12"/>
      <c r="P417" s="12"/>
      <c r="Q417" s="13"/>
      <c r="R417" s="14"/>
      <c r="S417" s="15"/>
      <c r="T417" s="16"/>
      <c r="U417" s="16"/>
      <c r="V417" s="16"/>
      <c r="W417" s="16"/>
      <c r="X417" s="16"/>
    </row>
    <row r="418" spans="4:24">
      <c r="D418" s="8"/>
      <c r="G418" s="9"/>
      <c r="H418" s="9"/>
      <c r="I418" s="10"/>
      <c r="J418" s="9"/>
      <c r="K418" s="9"/>
      <c r="L418" s="9"/>
      <c r="M418" s="10"/>
      <c r="N418" s="11"/>
      <c r="O418" s="12"/>
      <c r="P418" s="12"/>
      <c r="Q418" s="13"/>
      <c r="R418" s="14"/>
      <c r="S418" s="15"/>
      <c r="T418" s="16"/>
      <c r="U418" s="16"/>
      <c r="V418" s="16"/>
      <c r="W418" s="16"/>
      <c r="X418" s="16"/>
    </row>
    <row r="419" spans="4:24">
      <c r="D419" s="8"/>
      <c r="G419" s="9"/>
      <c r="H419" s="9"/>
      <c r="I419" s="10"/>
      <c r="J419" s="9"/>
      <c r="K419" s="9"/>
      <c r="L419" s="9"/>
      <c r="M419" s="10"/>
      <c r="N419" s="11"/>
      <c r="O419" s="12"/>
      <c r="P419" s="12"/>
      <c r="Q419" s="13"/>
      <c r="R419" s="14"/>
      <c r="S419" s="15"/>
      <c r="T419" s="16"/>
      <c r="U419" s="16"/>
      <c r="V419" s="16"/>
      <c r="W419" s="16"/>
      <c r="X419" s="16"/>
    </row>
    <row r="420" spans="4:24">
      <c r="D420" s="8"/>
      <c r="G420" s="9"/>
      <c r="H420" s="9"/>
      <c r="I420" s="10"/>
      <c r="J420" s="9"/>
      <c r="K420" s="9"/>
      <c r="L420" s="9"/>
      <c r="M420" s="10"/>
      <c r="N420" s="11"/>
      <c r="O420" s="12"/>
      <c r="P420" s="12"/>
      <c r="Q420" s="13"/>
      <c r="R420" s="14"/>
      <c r="S420" s="15"/>
      <c r="T420" s="16"/>
      <c r="U420" s="16"/>
      <c r="V420" s="16"/>
      <c r="W420" s="16"/>
      <c r="X420" s="16"/>
    </row>
    <row r="421" spans="4:24">
      <c r="D421" s="8"/>
      <c r="G421" s="9"/>
      <c r="H421" s="9"/>
      <c r="I421" s="10"/>
      <c r="J421" s="9"/>
      <c r="K421" s="9"/>
      <c r="L421" s="9"/>
      <c r="M421" s="10"/>
      <c r="N421" s="11"/>
      <c r="O421" s="12"/>
      <c r="P421" s="12"/>
      <c r="Q421" s="13"/>
      <c r="R421" s="14"/>
      <c r="S421" s="15"/>
      <c r="T421" s="16"/>
      <c r="U421" s="16"/>
      <c r="V421" s="16"/>
      <c r="W421" s="16"/>
      <c r="X421" s="16"/>
    </row>
    <row r="422" spans="4:24">
      <c r="D422" s="8"/>
      <c r="G422" s="9"/>
      <c r="H422" s="9"/>
      <c r="I422" s="10"/>
      <c r="J422" s="9"/>
      <c r="K422" s="9"/>
      <c r="L422" s="9"/>
      <c r="M422" s="10"/>
      <c r="N422" s="11"/>
      <c r="O422" s="12"/>
      <c r="P422" s="12"/>
      <c r="Q422" s="13"/>
      <c r="R422" s="14"/>
      <c r="S422" s="15"/>
      <c r="T422" s="16"/>
      <c r="U422" s="16"/>
      <c r="V422" s="16"/>
      <c r="W422" s="16"/>
      <c r="X422" s="16"/>
    </row>
    <row r="423" spans="4:24">
      <c r="D423" s="8"/>
      <c r="G423" s="9"/>
      <c r="H423" s="9"/>
      <c r="I423" s="10"/>
      <c r="J423" s="9"/>
      <c r="K423" s="9"/>
      <c r="L423" s="9"/>
      <c r="M423" s="10"/>
      <c r="N423" s="11"/>
      <c r="O423" s="12"/>
      <c r="P423" s="12"/>
      <c r="Q423" s="13"/>
      <c r="R423" s="14"/>
      <c r="S423" s="15"/>
      <c r="T423" s="16"/>
      <c r="U423" s="16"/>
      <c r="V423" s="16"/>
      <c r="W423" s="16"/>
      <c r="X423" s="16"/>
    </row>
    <row r="424" spans="4:24">
      <c r="D424" s="8"/>
      <c r="G424" s="9"/>
      <c r="H424" s="9"/>
      <c r="I424" s="10"/>
      <c r="J424" s="9"/>
      <c r="K424" s="9"/>
      <c r="L424" s="9"/>
      <c r="M424" s="10"/>
      <c r="N424" s="11"/>
      <c r="O424" s="12"/>
      <c r="P424" s="12"/>
      <c r="Q424" s="13"/>
      <c r="R424" s="14"/>
      <c r="S424" s="15"/>
      <c r="T424" s="16"/>
      <c r="U424" s="16"/>
      <c r="V424" s="16"/>
      <c r="W424" s="16"/>
      <c r="X424" s="16"/>
    </row>
    <row r="425" spans="4:24">
      <c r="D425" s="8"/>
      <c r="G425" s="9"/>
      <c r="H425" s="9"/>
      <c r="I425" s="10"/>
      <c r="J425" s="9"/>
      <c r="K425" s="9"/>
      <c r="L425" s="9"/>
      <c r="M425" s="10"/>
      <c r="N425" s="11"/>
      <c r="O425" s="12"/>
      <c r="P425" s="12"/>
      <c r="Q425" s="13"/>
      <c r="R425" s="14"/>
      <c r="S425" s="15"/>
      <c r="T425" s="16"/>
      <c r="U425" s="16"/>
      <c r="V425" s="16"/>
      <c r="W425" s="16"/>
      <c r="X425" s="16"/>
    </row>
    <row r="426" spans="4:24">
      <c r="D426" s="8"/>
      <c r="G426" s="9"/>
      <c r="H426" s="9"/>
      <c r="I426" s="10"/>
      <c r="J426" s="9"/>
      <c r="K426" s="9"/>
      <c r="L426" s="9"/>
      <c r="M426" s="10"/>
      <c r="N426" s="11"/>
      <c r="O426" s="12"/>
      <c r="P426" s="12"/>
      <c r="Q426" s="13"/>
      <c r="R426" s="14"/>
      <c r="S426" s="15"/>
      <c r="T426" s="16"/>
      <c r="U426" s="16"/>
      <c r="V426" s="16"/>
      <c r="W426" s="16"/>
      <c r="X426" s="16"/>
    </row>
    <row r="427" spans="4:24">
      <c r="D427" s="8"/>
      <c r="G427" s="9"/>
      <c r="H427" s="9"/>
      <c r="I427" s="10"/>
      <c r="J427" s="9"/>
      <c r="K427" s="9"/>
      <c r="L427" s="9"/>
      <c r="M427" s="10"/>
      <c r="N427" s="11"/>
      <c r="O427" s="12"/>
      <c r="P427" s="12"/>
      <c r="Q427" s="13"/>
      <c r="R427" s="14"/>
      <c r="S427" s="15"/>
      <c r="T427" s="16"/>
      <c r="U427" s="16"/>
      <c r="V427" s="16"/>
      <c r="W427" s="16"/>
      <c r="X427" s="16"/>
    </row>
    <row r="428" spans="4:24">
      <c r="D428" s="8"/>
      <c r="G428" s="9"/>
      <c r="H428" s="9"/>
      <c r="I428" s="10"/>
      <c r="J428" s="9"/>
      <c r="K428" s="9"/>
      <c r="L428" s="9"/>
      <c r="M428" s="10"/>
      <c r="N428" s="11"/>
      <c r="O428" s="12"/>
      <c r="P428" s="12"/>
      <c r="Q428" s="13"/>
      <c r="R428" s="14"/>
      <c r="S428" s="15"/>
      <c r="T428" s="16"/>
      <c r="U428" s="16"/>
      <c r="V428" s="16"/>
      <c r="W428" s="16"/>
      <c r="X428" s="16"/>
    </row>
    <row r="429" spans="4:24">
      <c r="D429" s="8"/>
      <c r="G429" s="9"/>
      <c r="H429" s="9"/>
      <c r="I429" s="10"/>
      <c r="J429" s="9"/>
      <c r="K429" s="9"/>
      <c r="L429" s="9"/>
      <c r="M429" s="10"/>
      <c r="N429" s="11"/>
      <c r="O429" s="12"/>
      <c r="P429" s="12"/>
      <c r="Q429" s="13"/>
      <c r="R429" s="14"/>
      <c r="S429" s="15"/>
      <c r="T429" s="16"/>
      <c r="U429" s="16"/>
      <c r="V429" s="16"/>
      <c r="W429" s="16"/>
      <c r="X429" s="16"/>
    </row>
    <row r="430" spans="4:24">
      <c r="D430" s="8"/>
      <c r="G430" s="9"/>
      <c r="H430" s="9"/>
      <c r="I430" s="10"/>
      <c r="J430" s="9"/>
      <c r="K430" s="9"/>
      <c r="L430" s="9"/>
      <c r="M430" s="10"/>
      <c r="N430" s="11"/>
      <c r="O430" s="12"/>
      <c r="P430" s="12"/>
      <c r="Q430" s="13"/>
      <c r="R430" s="14"/>
      <c r="S430" s="15"/>
      <c r="T430" s="16"/>
      <c r="U430" s="16"/>
      <c r="V430" s="16"/>
      <c r="W430" s="16"/>
      <c r="X430" s="16"/>
    </row>
    <row r="431" spans="4:24">
      <c r="D431" s="8"/>
      <c r="G431" s="9"/>
      <c r="H431" s="9"/>
      <c r="I431" s="10"/>
      <c r="J431" s="9"/>
      <c r="K431" s="9"/>
      <c r="L431" s="9"/>
      <c r="M431" s="10"/>
      <c r="N431" s="11"/>
      <c r="O431" s="12"/>
      <c r="P431" s="12"/>
      <c r="Q431" s="13"/>
      <c r="R431" s="14"/>
      <c r="S431" s="15"/>
      <c r="T431" s="16"/>
      <c r="U431" s="16"/>
      <c r="V431" s="16"/>
      <c r="W431" s="16"/>
      <c r="X431" s="16"/>
    </row>
    <row r="432" spans="4:24">
      <c r="D432" s="8"/>
      <c r="G432" s="9"/>
      <c r="H432" s="9"/>
      <c r="I432" s="10"/>
      <c r="J432" s="9"/>
      <c r="K432" s="9"/>
      <c r="L432" s="9"/>
      <c r="M432" s="10"/>
      <c r="N432" s="11"/>
      <c r="O432" s="12"/>
      <c r="P432" s="12"/>
      <c r="Q432" s="13"/>
      <c r="R432" s="14"/>
      <c r="S432" s="15"/>
      <c r="T432" s="16"/>
      <c r="U432" s="16"/>
      <c r="V432" s="16"/>
      <c r="W432" s="16"/>
      <c r="X432" s="16"/>
    </row>
    <row r="433" spans="4:24">
      <c r="D433" s="8"/>
      <c r="G433" s="9"/>
      <c r="H433" s="9"/>
      <c r="I433" s="10"/>
      <c r="J433" s="9"/>
      <c r="K433" s="9"/>
      <c r="L433" s="9"/>
      <c r="M433" s="10"/>
      <c r="N433" s="11"/>
      <c r="O433" s="12"/>
      <c r="P433" s="12"/>
      <c r="Q433" s="13"/>
      <c r="R433" s="14"/>
      <c r="S433" s="15"/>
      <c r="T433" s="16"/>
      <c r="U433" s="16"/>
      <c r="V433" s="16"/>
      <c r="W433" s="16"/>
      <c r="X433" s="16"/>
    </row>
    <row r="434" spans="4:24">
      <c r="D434" s="8"/>
      <c r="G434" s="9"/>
      <c r="H434" s="9"/>
      <c r="I434" s="10"/>
      <c r="J434" s="9"/>
      <c r="K434" s="9"/>
      <c r="L434" s="9"/>
      <c r="M434" s="10"/>
      <c r="N434" s="11"/>
      <c r="O434" s="12"/>
      <c r="P434" s="12"/>
      <c r="Q434" s="13"/>
      <c r="R434" s="14"/>
      <c r="S434" s="15"/>
      <c r="T434" s="16"/>
      <c r="U434" s="16"/>
      <c r="V434" s="16"/>
      <c r="W434" s="16"/>
      <c r="X434" s="16"/>
    </row>
    <row r="435" spans="4:24">
      <c r="D435" s="8"/>
      <c r="G435" s="9"/>
      <c r="H435" s="9"/>
      <c r="I435" s="10"/>
      <c r="J435" s="9"/>
      <c r="K435" s="9"/>
      <c r="L435" s="9"/>
      <c r="M435" s="10"/>
      <c r="N435" s="11"/>
      <c r="O435" s="12"/>
      <c r="P435" s="12"/>
      <c r="Q435" s="13"/>
      <c r="R435" s="14"/>
      <c r="S435" s="15"/>
      <c r="T435" s="16"/>
      <c r="U435" s="16"/>
      <c r="V435" s="16"/>
      <c r="W435" s="16"/>
      <c r="X435" s="16"/>
    </row>
    <row r="436" spans="4:24">
      <c r="D436" s="8"/>
      <c r="G436" s="9"/>
      <c r="H436" s="9"/>
      <c r="I436" s="10"/>
      <c r="J436" s="9"/>
      <c r="K436" s="9"/>
      <c r="L436" s="9"/>
      <c r="M436" s="10"/>
      <c r="N436" s="11"/>
      <c r="O436" s="12"/>
      <c r="P436" s="12"/>
      <c r="Q436" s="13"/>
      <c r="R436" s="14"/>
      <c r="S436" s="15"/>
      <c r="T436" s="16"/>
      <c r="U436" s="16"/>
      <c r="V436" s="16"/>
      <c r="W436" s="16"/>
      <c r="X436" s="16"/>
    </row>
    <row r="437" spans="4:24">
      <c r="D437" s="8"/>
      <c r="G437" s="9"/>
      <c r="H437" s="9"/>
      <c r="I437" s="10"/>
      <c r="J437" s="9"/>
      <c r="K437" s="9"/>
      <c r="L437" s="9"/>
      <c r="M437" s="10"/>
      <c r="N437" s="11"/>
      <c r="O437" s="12"/>
      <c r="P437" s="12"/>
      <c r="Q437" s="13"/>
      <c r="R437" s="14"/>
      <c r="S437" s="15"/>
      <c r="T437" s="16"/>
      <c r="U437" s="16"/>
      <c r="V437" s="16"/>
      <c r="W437" s="16"/>
      <c r="X437" s="16"/>
    </row>
    <row r="438" spans="4:24">
      <c r="D438" s="8"/>
      <c r="G438" s="9"/>
      <c r="H438" s="9"/>
      <c r="I438" s="10"/>
      <c r="J438" s="9"/>
      <c r="K438" s="9"/>
      <c r="L438" s="9"/>
      <c r="M438" s="10"/>
      <c r="N438" s="11"/>
      <c r="O438" s="12"/>
      <c r="P438" s="12"/>
      <c r="Q438" s="13"/>
      <c r="R438" s="14"/>
      <c r="S438" s="15"/>
      <c r="T438" s="16"/>
      <c r="U438" s="16"/>
      <c r="V438" s="16"/>
      <c r="W438" s="16"/>
      <c r="X438" s="16"/>
    </row>
    <row r="439" spans="4:24">
      <c r="D439" s="8"/>
      <c r="G439" s="9"/>
      <c r="H439" s="9"/>
      <c r="I439" s="10"/>
      <c r="J439" s="9"/>
      <c r="K439" s="9"/>
      <c r="L439" s="9"/>
      <c r="M439" s="10"/>
      <c r="N439" s="11"/>
      <c r="O439" s="12"/>
      <c r="P439" s="12"/>
      <c r="Q439" s="13"/>
      <c r="R439" s="14"/>
      <c r="S439" s="15"/>
      <c r="T439" s="16"/>
      <c r="U439" s="16"/>
      <c r="V439" s="16"/>
      <c r="W439" s="16"/>
      <c r="X439" s="16"/>
    </row>
    <row r="440" spans="4:24">
      <c r="D440" s="8"/>
      <c r="G440" s="9"/>
      <c r="H440" s="9"/>
      <c r="I440" s="10"/>
      <c r="J440" s="9"/>
      <c r="K440" s="9"/>
      <c r="L440" s="9"/>
      <c r="M440" s="10"/>
      <c r="N440" s="11"/>
      <c r="O440" s="12"/>
      <c r="P440" s="12"/>
      <c r="Q440" s="13"/>
      <c r="R440" s="14"/>
      <c r="S440" s="15"/>
      <c r="T440" s="16"/>
      <c r="U440" s="16"/>
      <c r="V440" s="16"/>
      <c r="W440" s="16"/>
      <c r="X440" s="16"/>
    </row>
    <row r="441" spans="4:24">
      <c r="D441" s="8"/>
      <c r="G441" s="9"/>
      <c r="H441" s="9"/>
      <c r="I441" s="10"/>
      <c r="J441" s="9"/>
      <c r="K441" s="9"/>
      <c r="L441" s="9"/>
      <c r="M441" s="10"/>
      <c r="N441" s="11"/>
      <c r="O441" s="12"/>
      <c r="P441" s="12"/>
      <c r="Q441" s="13"/>
      <c r="R441" s="14"/>
      <c r="S441" s="15"/>
      <c r="T441" s="16"/>
      <c r="U441" s="16"/>
      <c r="V441" s="16"/>
      <c r="W441" s="16"/>
      <c r="X441" s="16"/>
    </row>
    <row r="442" spans="4:24">
      <c r="D442" s="8"/>
      <c r="G442" s="9"/>
      <c r="H442" s="9"/>
      <c r="I442" s="10"/>
      <c r="J442" s="9"/>
      <c r="K442" s="9"/>
      <c r="L442" s="9"/>
      <c r="M442" s="10"/>
      <c r="N442" s="11"/>
      <c r="O442" s="12"/>
      <c r="P442" s="12"/>
      <c r="Q442" s="13"/>
      <c r="R442" s="14"/>
      <c r="S442" s="15"/>
      <c r="T442" s="16"/>
      <c r="U442" s="16"/>
      <c r="V442" s="16"/>
      <c r="W442" s="16"/>
      <c r="X442" s="16"/>
    </row>
    <row r="443" spans="4:24">
      <c r="D443" s="8"/>
      <c r="G443" s="9"/>
      <c r="H443" s="9"/>
      <c r="I443" s="10"/>
      <c r="J443" s="9"/>
      <c r="K443" s="9"/>
      <c r="L443" s="9"/>
      <c r="M443" s="10"/>
      <c r="N443" s="11"/>
      <c r="O443" s="12"/>
      <c r="P443" s="12"/>
      <c r="Q443" s="13"/>
      <c r="R443" s="14"/>
      <c r="S443" s="15"/>
      <c r="T443" s="16"/>
      <c r="U443" s="16"/>
      <c r="V443" s="16"/>
      <c r="W443" s="16"/>
      <c r="X443" s="16"/>
    </row>
    <row r="444" spans="4:24">
      <c r="D444" s="8"/>
      <c r="G444" s="9"/>
      <c r="H444" s="9"/>
      <c r="I444" s="10"/>
      <c r="J444" s="9"/>
      <c r="K444" s="9"/>
      <c r="L444" s="9"/>
      <c r="M444" s="10"/>
      <c r="N444" s="11"/>
      <c r="O444" s="12"/>
      <c r="P444" s="12"/>
      <c r="Q444" s="13"/>
      <c r="R444" s="14"/>
      <c r="S444" s="15"/>
      <c r="T444" s="16"/>
      <c r="U444" s="16"/>
      <c r="V444" s="16"/>
      <c r="W444" s="16"/>
      <c r="X444" s="16"/>
    </row>
    <row r="445" spans="4:24">
      <c r="D445" s="8"/>
      <c r="G445" s="9"/>
      <c r="H445" s="9"/>
      <c r="I445" s="10"/>
      <c r="J445" s="9"/>
      <c r="K445" s="9"/>
      <c r="L445" s="9"/>
      <c r="M445" s="10"/>
      <c r="N445" s="11"/>
      <c r="O445" s="12"/>
      <c r="P445" s="12"/>
      <c r="Q445" s="13"/>
      <c r="R445" s="14"/>
      <c r="S445" s="15"/>
      <c r="T445" s="16"/>
      <c r="U445" s="16"/>
      <c r="V445" s="16"/>
      <c r="W445" s="16"/>
      <c r="X445" s="16"/>
    </row>
    <row r="446" spans="4:24">
      <c r="D446" s="8"/>
      <c r="G446" s="9"/>
      <c r="H446" s="9"/>
      <c r="I446" s="10"/>
      <c r="J446" s="9"/>
      <c r="K446" s="9"/>
      <c r="L446" s="9"/>
      <c r="M446" s="10"/>
      <c r="N446" s="11"/>
      <c r="O446" s="12"/>
      <c r="P446" s="12"/>
      <c r="Q446" s="13"/>
      <c r="R446" s="14"/>
      <c r="S446" s="15"/>
      <c r="T446" s="16"/>
      <c r="U446" s="16"/>
      <c r="V446" s="16"/>
      <c r="W446" s="16"/>
      <c r="X446" s="16"/>
    </row>
    <row r="447" spans="4:24">
      <c r="D447" s="8"/>
      <c r="G447" s="9"/>
      <c r="H447" s="9"/>
      <c r="I447" s="10"/>
      <c r="J447" s="9"/>
      <c r="K447" s="9"/>
      <c r="L447" s="9"/>
      <c r="M447" s="10"/>
      <c r="N447" s="11"/>
      <c r="O447" s="12"/>
      <c r="P447" s="12"/>
      <c r="Q447" s="13"/>
      <c r="R447" s="14"/>
      <c r="S447" s="15"/>
      <c r="T447" s="16"/>
      <c r="U447" s="16"/>
      <c r="V447" s="16"/>
      <c r="W447" s="16"/>
      <c r="X447" s="16"/>
    </row>
    <row r="448" spans="4:24">
      <c r="D448" s="8"/>
      <c r="G448" s="9"/>
      <c r="H448" s="9"/>
      <c r="I448" s="10"/>
      <c r="J448" s="9"/>
      <c r="K448" s="9"/>
      <c r="L448" s="9"/>
      <c r="M448" s="10"/>
      <c r="N448" s="11"/>
      <c r="O448" s="12"/>
      <c r="P448" s="12"/>
      <c r="Q448" s="13"/>
      <c r="R448" s="14"/>
      <c r="S448" s="15"/>
      <c r="T448" s="16"/>
      <c r="U448" s="16"/>
      <c r="V448" s="16"/>
      <c r="W448" s="16"/>
      <c r="X448" s="16"/>
    </row>
    <row r="449" spans="4:24">
      <c r="D449" s="8"/>
      <c r="G449" s="9"/>
      <c r="H449" s="9"/>
      <c r="I449" s="10"/>
      <c r="J449" s="9"/>
      <c r="K449" s="9"/>
      <c r="L449" s="9"/>
      <c r="M449" s="10"/>
      <c r="N449" s="11"/>
      <c r="O449" s="12"/>
      <c r="P449" s="12"/>
      <c r="Q449" s="13"/>
      <c r="R449" s="14"/>
      <c r="S449" s="15"/>
      <c r="T449" s="16"/>
      <c r="U449" s="16"/>
      <c r="V449" s="16"/>
      <c r="W449" s="16"/>
      <c r="X449" s="16"/>
    </row>
    <row r="450" spans="4:24">
      <c r="D450" s="8"/>
      <c r="G450" s="9"/>
      <c r="H450" s="9"/>
      <c r="I450" s="10"/>
      <c r="J450" s="9"/>
      <c r="K450" s="9"/>
      <c r="L450" s="9"/>
      <c r="M450" s="10"/>
      <c r="N450" s="11"/>
      <c r="O450" s="12"/>
      <c r="P450" s="12"/>
      <c r="Q450" s="13"/>
      <c r="R450" s="14"/>
      <c r="S450" s="15"/>
      <c r="T450" s="16"/>
      <c r="U450" s="16"/>
      <c r="V450" s="16"/>
      <c r="W450" s="16"/>
      <c r="X450" s="16"/>
    </row>
    <row r="451" spans="4:24">
      <c r="D451" s="8"/>
      <c r="G451" s="9"/>
      <c r="H451" s="9"/>
      <c r="I451" s="10"/>
      <c r="J451" s="9"/>
      <c r="K451" s="9"/>
      <c r="L451" s="9"/>
      <c r="M451" s="10"/>
      <c r="N451" s="11"/>
      <c r="O451" s="12"/>
      <c r="P451" s="12"/>
      <c r="Q451" s="13"/>
      <c r="R451" s="14"/>
      <c r="S451" s="15"/>
      <c r="T451" s="16"/>
      <c r="U451" s="16"/>
      <c r="V451" s="16"/>
      <c r="W451" s="16"/>
      <c r="X451" s="16"/>
    </row>
    <row r="452" spans="4:24">
      <c r="D452" s="8"/>
      <c r="G452" s="9"/>
      <c r="H452" s="9"/>
      <c r="I452" s="10"/>
      <c r="J452" s="9"/>
      <c r="K452" s="9"/>
      <c r="L452" s="9"/>
      <c r="M452" s="10"/>
      <c r="N452" s="11"/>
      <c r="O452" s="12"/>
      <c r="P452" s="12"/>
      <c r="Q452" s="13"/>
      <c r="R452" s="14"/>
      <c r="S452" s="15"/>
      <c r="T452" s="16"/>
      <c r="U452" s="16"/>
      <c r="V452" s="16"/>
      <c r="W452" s="16"/>
      <c r="X452" s="16"/>
    </row>
    <row r="453" spans="4:24">
      <c r="D453" s="8"/>
      <c r="G453" s="9"/>
      <c r="H453" s="9"/>
      <c r="I453" s="10"/>
      <c r="J453" s="9"/>
      <c r="K453" s="9"/>
      <c r="L453" s="9"/>
      <c r="M453" s="10"/>
      <c r="N453" s="11"/>
      <c r="O453" s="12"/>
      <c r="P453" s="12"/>
      <c r="Q453" s="13"/>
      <c r="R453" s="14"/>
      <c r="S453" s="15"/>
      <c r="T453" s="16"/>
      <c r="U453" s="16"/>
      <c r="V453" s="16"/>
      <c r="W453" s="16"/>
      <c r="X453" s="16"/>
    </row>
    <row r="454" spans="4:24">
      <c r="D454" s="8"/>
      <c r="G454" s="9"/>
      <c r="H454" s="9"/>
      <c r="I454" s="10"/>
      <c r="J454" s="9"/>
      <c r="K454" s="9"/>
      <c r="L454" s="9"/>
      <c r="M454" s="10"/>
      <c r="N454" s="11"/>
      <c r="O454" s="12"/>
      <c r="P454" s="12"/>
      <c r="Q454" s="13"/>
      <c r="R454" s="14"/>
      <c r="S454" s="15"/>
      <c r="T454" s="16"/>
      <c r="U454" s="16"/>
      <c r="V454" s="16"/>
      <c r="W454" s="16"/>
      <c r="X454" s="16"/>
    </row>
    <row r="455" spans="4:24">
      <c r="D455" s="8"/>
      <c r="G455" s="9"/>
      <c r="H455" s="9"/>
      <c r="I455" s="10"/>
      <c r="J455" s="9"/>
      <c r="K455" s="9"/>
      <c r="L455" s="9"/>
      <c r="M455" s="10"/>
      <c r="N455" s="11"/>
      <c r="O455" s="12"/>
      <c r="P455" s="12"/>
      <c r="Q455" s="13"/>
      <c r="R455" s="14"/>
      <c r="S455" s="15"/>
      <c r="T455" s="16"/>
      <c r="U455" s="16"/>
      <c r="V455" s="16"/>
      <c r="W455" s="16"/>
      <c r="X455" s="16"/>
    </row>
    <row r="456" spans="4:24">
      <c r="D456" s="8"/>
      <c r="G456" s="9"/>
      <c r="H456" s="9"/>
      <c r="I456" s="10"/>
      <c r="J456" s="9"/>
      <c r="K456" s="9"/>
      <c r="L456" s="9"/>
      <c r="M456" s="10"/>
      <c r="N456" s="11"/>
      <c r="O456" s="12"/>
      <c r="P456" s="12"/>
      <c r="Q456" s="13"/>
      <c r="R456" s="14"/>
      <c r="S456" s="15"/>
      <c r="T456" s="16"/>
      <c r="U456" s="16"/>
      <c r="V456" s="16"/>
      <c r="W456" s="16"/>
      <c r="X456" s="16"/>
    </row>
    <row r="457" spans="4:24">
      <c r="D457" s="8"/>
      <c r="G457" s="9"/>
      <c r="H457" s="9"/>
      <c r="I457" s="10"/>
      <c r="J457" s="9"/>
      <c r="K457" s="9"/>
      <c r="L457" s="9"/>
      <c r="M457" s="10"/>
      <c r="N457" s="11"/>
      <c r="O457" s="12"/>
      <c r="P457" s="12"/>
      <c r="Q457" s="13"/>
      <c r="R457" s="14"/>
      <c r="S457" s="15"/>
      <c r="T457" s="16"/>
      <c r="U457" s="16"/>
      <c r="V457" s="16"/>
      <c r="W457" s="16"/>
      <c r="X457" s="16"/>
    </row>
    <row r="458" spans="4:24">
      <c r="D458" s="8"/>
      <c r="G458" s="9"/>
      <c r="H458" s="9"/>
      <c r="I458" s="10"/>
      <c r="J458" s="9"/>
      <c r="K458" s="9"/>
      <c r="L458" s="9"/>
      <c r="M458" s="10"/>
      <c r="N458" s="11"/>
      <c r="O458" s="12"/>
      <c r="P458" s="12"/>
      <c r="Q458" s="13"/>
      <c r="R458" s="14"/>
      <c r="S458" s="15"/>
      <c r="T458" s="16"/>
      <c r="U458" s="16"/>
      <c r="V458" s="16"/>
      <c r="W458" s="16"/>
      <c r="X458" s="16"/>
    </row>
    <row r="459" spans="4:24">
      <c r="D459" s="8"/>
      <c r="G459" s="9"/>
      <c r="H459" s="9"/>
      <c r="I459" s="10"/>
      <c r="J459" s="9"/>
      <c r="K459" s="9"/>
      <c r="L459" s="9"/>
      <c r="M459" s="10"/>
      <c r="N459" s="11"/>
      <c r="O459" s="12"/>
      <c r="P459" s="12"/>
      <c r="Q459" s="13"/>
      <c r="R459" s="14"/>
      <c r="S459" s="15"/>
      <c r="T459" s="16"/>
      <c r="U459" s="16"/>
      <c r="V459" s="16"/>
      <c r="W459" s="16"/>
      <c r="X459" s="16"/>
    </row>
    <row r="460" spans="4:24">
      <c r="D460" s="8"/>
      <c r="G460" s="9"/>
      <c r="H460" s="9"/>
      <c r="I460" s="10"/>
      <c r="J460" s="9"/>
      <c r="K460" s="9"/>
      <c r="L460" s="9"/>
      <c r="M460" s="10"/>
      <c r="N460" s="11"/>
      <c r="O460" s="12"/>
      <c r="P460" s="12"/>
      <c r="Q460" s="13"/>
      <c r="R460" s="14"/>
      <c r="S460" s="15"/>
      <c r="T460" s="16"/>
      <c r="U460" s="16"/>
      <c r="V460" s="16"/>
      <c r="W460" s="16"/>
      <c r="X460" s="16"/>
    </row>
    <row r="461" spans="4:24">
      <c r="D461" s="8"/>
      <c r="G461" s="9"/>
      <c r="H461" s="9"/>
      <c r="I461" s="10"/>
      <c r="J461" s="9"/>
      <c r="K461" s="9"/>
      <c r="L461" s="9"/>
      <c r="M461" s="10"/>
      <c r="N461" s="11"/>
      <c r="O461" s="12"/>
      <c r="P461" s="12"/>
      <c r="Q461" s="13"/>
      <c r="R461" s="14"/>
      <c r="S461" s="15"/>
      <c r="T461" s="16"/>
      <c r="U461" s="16"/>
      <c r="V461" s="16"/>
      <c r="W461" s="16"/>
      <c r="X461" s="16"/>
    </row>
    <row r="462" spans="4:24">
      <c r="D462" s="8"/>
      <c r="G462" s="9"/>
      <c r="H462" s="9"/>
      <c r="I462" s="10"/>
      <c r="J462" s="9"/>
      <c r="K462" s="9"/>
      <c r="L462" s="9"/>
      <c r="M462" s="10"/>
      <c r="N462" s="11"/>
      <c r="O462" s="12"/>
      <c r="P462" s="12"/>
      <c r="Q462" s="13"/>
      <c r="R462" s="14"/>
      <c r="S462" s="15"/>
      <c r="T462" s="16"/>
      <c r="U462" s="16"/>
      <c r="V462" s="16"/>
      <c r="W462" s="16"/>
      <c r="X462" s="16"/>
    </row>
    <row r="463" spans="4:24">
      <c r="D463" s="8"/>
      <c r="G463" s="9"/>
      <c r="H463" s="9"/>
      <c r="I463" s="10"/>
      <c r="J463" s="9"/>
      <c r="K463" s="9"/>
      <c r="L463" s="9"/>
      <c r="M463" s="10"/>
      <c r="N463" s="11"/>
      <c r="O463" s="12"/>
      <c r="P463" s="12"/>
      <c r="Q463" s="13"/>
      <c r="R463" s="14"/>
      <c r="S463" s="15"/>
      <c r="T463" s="16"/>
      <c r="U463" s="16"/>
      <c r="V463" s="16"/>
      <c r="W463" s="16"/>
      <c r="X463" s="16"/>
    </row>
    <row r="464" spans="4:24">
      <c r="D464" s="8"/>
      <c r="G464" s="9"/>
      <c r="H464" s="9"/>
      <c r="I464" s="10"/>
      <c r="J464" s="9"/>
      <c r="K464" s="9"/>
      <c r="L464" s="9"/>
      <c r="M464" s="10"/>
      <c r="N464" s="11"/>
      <c r="O464" s="12"/>
      <c r="P464" s="12"/>
      <c r="Q464" s="13"/>
      <c r="R464" s="14"/>
      <c r="S464" s="15"/>
      <c r="T464" s="16"/>
      <c r="U464" s="16"/>
      <c r="V464" s="16"/>
      <c r="W464" s="16"/>
      <c r="X464" s="16"/>
    </row>
    <row r="465" spans="4:24">
      <c r="D465" s="8"/>
      <c r="G465" s="9"/>
      <c r="H465" s="9"/>
      <c r="I465" s="10"/>
      <c r="J465" s="9"/>
      <c r="K465" s="9"/>
      <c r="L465" s="9"/>
      <c r="M465" s="10"/>
      <c r="N465" s="11"/>
      <c r="O465" s="12"/>
      <c r="P465" s="12"/>
      <c r="Q465" s="13"/>
      <c r="R465" s="14"/>
      <c r="S465" s="15"/>
      <c r="T465" s="16"/>
      <c r="U465" s="16"/>
      <c r="V465" s="16"/>
      <c r="W465" s="16"/>
      <c r="X465" s="16"/>
    </row>
    <row r="466" spans="4:24">
      <c r="D466" s="8"/>
      <c r="G466" s="9"/>
      <c r="H466" s="9"/>
      <c r="I466" s="10"/>
      <c r="J466" s="9"/>
      <c r="K466" s="9"/>
      <c r="L466" s="9"/>
      <c r="M466" s="10"/>
      <c r="N466" s="11"/>
      <c r="O466" s="12"/>
      <c r="P466" s="12"/>
      <c r="Q466" s="13"/>
      <c r="R466" s="14"/>
      <c r="S466" s="15"/>
      <c r="T466" s="16"/>
      <c r="U466" s="16"/>
      <c r="V466" s="16"/>
      <c r="W466" s="16"/>
      <c r="X466" s="16"/>
    </row>
    <row r="467" spans="4:24">
      <c r="D467" s="8"/>
      <c r="G467" s="9"/>
      <c r="H467" s="9"/>
      <c r="I467" s="10"/>
      <c r="J467" s="9"/>
      <c r="K467" s="9"/>
      <c r="L467" s="9"/>
      <c r="M467" s="10"/>
      <c r="N467" s="11"/>
      <c r="O467" s="12"/>
      <c r="P467" s="12"/>
      <c r="Q467" s="13"/>
      <c r="R467" s="14"/>
      <c r="S467" s="15"/>
      <c r="T467" s="16"/>
      <c r="U467" s="16"/>
      <c r="V467" s="16"/>
      <c r="W467" s="16"/>
      <c r="X467" s="16"/>
    </row>
    <row r="468" spans="4:24">
      <c r="D468" s="8"/>
      <c r="G468" s="9"/>
      <c r="H468" s="9"/>
      <c r="I468" s="10"/>
      <c r="J468" s="9"/>
      <c r="K468" s="9"/>
      <c r="L468" s="9"/>
      <c r="M468" s="10"/>
      <c r="N468" s="11"/>
      <c r="O468" s="12"/>
      <c r="P468" s="12"/>
      <c r="Q468" s="13"/>
      <c r="R468" s="14"/>
      <c r="S468" s="15"/>
      <c r="T468" s="16"/>
      <c r="U468" s="16"/>
      <c r="V468" s="16"/>
      <c r="W468" s="16"/>
      <c r="X468" s="16"/>
    </row>
    <row r="469" spans="4:24">
      <c r="D469" s="8"/>
      <c r="G469" s="9"/>
      <c r="H469" s="9"/>
      <c r="I469" s="10"/>
      <c r="J469" s="9"/>
      <c r="K469" s="9"/>
      <c r="L469" s="9"/>
      <c r="M469" s="10"/>
      <c r="N469" s="11"/>
      <c r="O469" s="12"/>
      <c r="P469" s="12"/>
      <c r="Q469" s="13"/>
      <c r="R469" s="14"/>
      <c r="S469" s="15"/>
      <c r="T469" s="16"/>
      <c r="U469" s="16"/>
      <c r="V469" s="16"/>
      <c r="W469" s="16"/>
      <c r="X469" s="16"/>
    </row>
    <row r="470" spans="4:24">
      <c r="D470" s="8"/>
      <c r="G470" s="9"/>
      <c r="H470" s="9"/>
      <c r="I470" s="10"/>
      <c r="J470" s="9"/>
      <c r="K470" s="9"/>
      <c r="L470" s="9"/>
      <c r="M470" s="10"/>
      <c r="N470" s="11"/>
      <c r="O470" s="12"/>
      <c r="P470" s="12"/>
      <c r="Q470" s="13"/>
      <c r="R470" s="14"/>
      <c r="S470" s="15"/>
      <c r="T470" s="16"/>
      <c r="U470" s="16"/>
      <c r="V470" s="16"/>
      <c r="W470" s="16"/>
      <c r="X470" s="16"/>
    </row>
    <row r="471" spans="4:24">
      <c r="D471" s="8"/>
      <c r="G471" s="9"/>
      <c r="H471" s="9"/>
      <c r="I471" s="10"/>
      <c r="J471" s="9"/>
      <c r="K471" s="9"/>
      <c r="L471" s="9"/>
      <c r="M471" s="10"/>
      <c r="N471" s="11"/>
      <c r="O471" s="12"/>
      <c r="P471" s="12"/>
      <c r="Q471" s="13"/>
      <c r="R471" s="14"/>
      <c r="S471" s="15"/>
      <c r="T471" s="16"/>
      <c r="U471" s="16"/>
      <c r="V471" s="16"/>
      <c r="W471" s="16"/>
      <c r="X471" s="16"/>
    </row>
    <row r="472" spans="4:24">
      <c r="D472" s="8"/>
      <c r="G472" s="9"/>
      <c r="H472" s="9"/>
      <c r="I472" s="10"/>
      <c r="J472" s="9"/>
      <c r="K472" s="9"/>
      <c r="L472" s="9"/>
      <c r="M472" s="10"/>
      <c r="N472" s="11"/>
      <c r="O472" s="12"/>
      <c r="P472" s="12"/>
      <c r="Q472" s="13"/>
      <c r="R472" s="14"/>
      <c r="S472" s="15"/>
      <c r="T472" s="16"/>
      <c r="U472" s="16"/>
      <c r="V472" s="16"/>
      <c r="W472" s="16"/>
      <c r="X472" s="16"/>
    </row>
    <row r="473" spans="4:24">
      <c r="D473" s="8"/>
      <c r="G473" s="9"/>
      <c r="H473" s="9"/>
      <c r="I473" s="10"/>
      <c r="J473" s="9"/>
      <c r="K473" s="9"/>
      <c r="L473" s="9"/>
      <c r="M473" s="10"/>
      <c r="N473" s="11"/>
      <c r="O473" s="12"/>
      <c r="P473" s="12"/>
      <c r="Q473" s="13"/>
      <c r="R473" s="14"/>
      <c r="S473" s="15"/>
      <c r="T473" s="16"/>
      <c r="U473" s="16"/>
      <c r="V473" s="16"/>
      <c r="W473" s="16"/>
      <c r="X473" s="16"/>
    </row>
    <row r="474" spans="4:24">
      <c r="D474" s="8"/>
      <c r="G474" s="9"/>
      <c r="H474" s="9"/>
      <c r="I474" s="10"/>
      <c r="J474" s="9"/>
      <c r="K474" s="9"/>
      <c r="L474" s="9"/>
      <c r="M474" s="10"/>
      <c r="N474" s="11"/>
      <c r="O474" s="12"/>
      <c r="P474" s="12"/>
      <c r="Q474" s="13"/>
      <c r="R474" s="14"/>
      <c r="S474" s="15"/>
      <c r="T474" s="16"/>
      <c r="U474" s="16"/>
      <c r="V474" s="16"/>
      <c r="W474" s="16"/>
      <c r="X474" s="16"/>
    </row>
    <row r="475" spans="4:24">
      <c r="D475" s="8"/>
      <c r="G475" s="9"/>
      <c r="H475" s="9"/>
      <c r="I475" s="10"/>
      <c r="J475" s="9"/>
      <c r="K475" s="9"/>
      <c r="L475" s="9"/>
      <c r="M475" s="10"/>
      <c r="N475" s="11"/>
      <c r="O475" s="12"/>
      <c r="P475" s="12"/>
      <c r="Q475" s="13"/>
      <c r="R475" s="14"/>
      <c r="S475" s="15"/>
      <c r="T475" s="16"/>
      <c r="U475" s="16"/>
      <c r="V475" s="16"/>
      <c r="W475" s="16"/>
      <c r="X475" s="16"/>
    </row>
    <row r="476" spans="4:24">
      <c r="D476" s="8"/>
      <c r="G476" s="9"/>
      <c r="H476" s="9"/>
      <c r="I476" s="10"/>
      <c r="J476" s="9"/>
      <c r="K476" s="9"/>
      <c r="L476" s="9"/>
      <c r="M476" s="10"/>
      <c r="N476" s="11"/>
      <c r="O476" s="12"/>
      <c r="P476" s="12"/>
      <c r="Q476" s="13"/>
      <c r="R476" s="14"/>
      <c r="S476" s="15"/>
      <c r="T476" s="16"/>
      <c r="U476" s="16"/>
      <c r="V476" s="16"/>
      <c r="W476" s="16"/>
      <c r="X476" s="16"/>
    </row>
    <row r="477" spans="4:24">
      <c r="D477" s="8"/>
      <c r="G477" s="9"/>
      <c r="H477" s="9"/>
      <c r="I477" s="10"/>
      <c r="J477" s="9"/>
      <c r="K477" s="9"/>
      <c r="L477" s="9"/>
      <c r="M477" s="10"/>
      <c r="N477" s="11"/>
      <c r="O477" s="12"/>
      <c r="P477" s="12"/>
      <c r="Q477" s="13"/>
      <c r="R477" s="14"/>
      <c r="S477" s="15"/>
      <c r="T477" s="16"/>
      <c r="U477" s="16"/>
      <c r="V477" s="16"/>
      <c r="W477" s="16"/>
      <c r="X477" s="16"/>
    </row>
    <row r="478" spans="4:24">
      <c r="D478" s="8"/>
      <c r="G478" s="9"/>
      <c r="H478" s="9"/>
      <c r="I478" s="10"/>
      <c r="J478" s="9"/>
      <c r="K478" s="9"/>
      <c r="L478" s="9"/>
      <c r="M478" s="10"/>
      <c r="N478" s="11"/>
      <c r="O478" s="12"/>
      <c r="P478" s="12"/>
      <c r="Q478" s="13"/>
      <c r="R478" s="14"/>
      <c r="S478" s="15"/>
      <c r="T478" s="16"/>
      <c r="U478" s="16"/>
      <c r="V478" s="16"/>
      <c r="W478" s="16"/>
      <c r="X478" s="16"/>
    </row>
    <row r="479" spans="4:24">
      <c r="D479" s="8"/>
      <c r="G479" s="9"/>
      <c r="H479" s="9"/>
      <c r="I479" s="10"/>
      <c r="J479" s="9"/>
      <c r="K479" s="9"/>
      <c r="L479" s="9"/>
      <c r="M479" s="10"/>
      <c r="N479" s="11"/>
      <c r="O479" s="12"/>
      <c r="P479" s="12"/>
      <c r="Q479" s="13"/>
      <c r="R479" s="14"/>
      <c r="S479" s="15"/>
      <c r="T479" s="16"/>
      <c r="U479" s="16"/>
      <c r="V479" s="16"/>
      <c r="W479" s="16"/>
      <c r="X479" s="16"/>
    </row>
    <row r="480" spans="4:24">
      <c r="D480" s="8"/>
      <c r="G480" s="9"/>
      <c r="H480" s="9"/>
      <c r="I480" s="10"/>
      <c r="J480" s="9"/>
      <c r="K480" s="9"/>
      <c r="L480" s="9"/>
      <c r="M480" s="10"/>
      <c r="N480" s="11"/>
      <c r="O480" s="12"/>
      <c r="P480" s="12"/>
      <c r="Q480" s="13"/>
      <c r="R480" s="14"/>
      <c r="S480" s="15"/>
      <c r="T480" s="16"/>
      <c r="U480" s="16"/>
      <c r="V480" s="16"/>
      <c r="W480" s="16"/>
      <c r="X480" s="16"/>
    </row>
    <row r="481" spans="4:24">
      <c r="D481" s="8"/>
      <c r="G481" s="9"/>
      <c r="H481" s="9"/>
      <c r="I481" s="10"/>
      <c r="J481" s="9"/>
      <c r="K481" s="9"/>
      <c r="L481" s="9"/>
      <c r="M481" s="10"/>
      <c r="N481" s="11"/>
      <c r="O481" s="12"/>
      <c r="P481" s="12"/>
      <c r="Q481" s="13"/>
      <c r="R481" s="14"/>
      <c r="S481" s="15"/>
      <c r="T481" s="16"/>
      <c r="U481" s="16"/>
      <c r="V481" s="16"/>
      <c r="W481" s="16"/>
      <c r="X481" s="16"/>
    </row>
    <row r="482" spans="4:24">
      <c r="D482" s="8"/>
      <c r="G482" s="9"/>
      <c r="H482" s="9"/>
      <c r="I482" s="10"/>
      <c r="J482" s="9"/>
      <c r="K482" s="9"/>
      <c r="L482" s="9"/>
      <c r="M482" s="10"/>
      <c r="N482" s="11"/>
      <c r="O482" s="12"/>
      <c r="P482" s="12"/>
      <c r="Q482" s="13"/>
      <c r="R482" s="14"/>
      <c r="S482" s="15"/>
      <c r="T482" s="16"/>
      <c r="U482" s="16"/>
      <c r="V482" s="16"/>
      <c r="W482" s="16"/>
      <c r="X482" s="16"/>
    </row>
    <row r="483" spans="4:24">
      <c r="D483" s="8"/>
      <c r="G483" s="9"/>
      <c r="H483" s="9"/>
      <c r="I483" s="10"/>
      <c r="J483" s="9"/>
      <c r="K483" s="9"/>
      <c r="L483" s="9"/>
      <c r="M483" s="10"/>
      <c r="N483" s="11"/>
      <c r="O483" s="12"/>
      <c r="P483" s="12"/>
      <c r="Q483" s="13"/>
      <c r="R483" s="14"/>
      <c r="S483" s="15"/>
      <c r="T483" s="16"/>
      <c r="U483" s="16"/>
      <c r="V483" s="16"/>
      <c r="W483" s="16"/>
      <c r="X483" s="16"/>
    </row>
    <row r="484" spans="4:24">
      <c r="D484" s="8"/>
      <c r="G484" s="9"/>
      <c r="H484" s="9"/>
      <c r="I484" s="10"/>
      <c r="J484" s="9"/>
      <c r="K484" s="9"/>
      <c r="L484" s="9"/>
      <c r="M484" s="10"/>
      <c r="N484" s="11"/>
      <c r="O484" s="12"/>
      <c r="P484" s="12"/>
      <c r="Q484" s="13"/>
      <c r="R484" s="14"/>
      <c r="S484" s="15"/>
      <c r="T484" s="16"/>
      <c r="U484" s="16"/>
      <c r="V484" s="16"/>
      <c r="W484" s="16"/>
      <c r="X484" s="16"/>
    </row>
    <row r="485" spans="4:24">
      <c r="D485" s="8"/>
      <c r="G485" s="9"/>
      <c r="H485" s="9"/>
      <c r="I485" s="10"/>
      <c r="J485" s="9"/>
      <c r="K485" s="9"/>
      <c r="L485" s="9"/>
      <c r="M485" s="10"/>
      <c r="N485" s="11"/>
      <c r="O485" s="12"/>
      <c r="P485" s="12"/>
      <c r="Q485" s="13"/>
      <c r="R485" s="14"/>
      <c r="S485" s="15"/>
      <c r="T485" s="16"/>
      <c r="U485" s="16"/>
      <c r="V485" s="16"/>
      <c r="W485" s="16"/>
      <c r="X485" s="16"/>
    </row>
    <row r="486" spans="4:24">
      <c r="D486" s="8"/>
      <c r="G486" s="9"/>
      <c r="H486" s="9"/>
      <c r="I486" s="10"/>
      <c r="J486" s="9"/>
      <c r="K486" s="9"/>
      <c r="L486" s="9"/>
      <c r="M486" s="10"/>
      <c r="N486" s="11"/>
      <c r="O486" s="12"/>
      <c r="P486" s="12"/>
      <c r="Q486" s="13"/>
      <c r="R486" s="14"/>
      <c r="S486" s="15"/>
      <c r="T486" s="16"/>
      <c r="U486" s="16"/>
      <c r="V486" s="16"/>
      <c r="W486" s="16"/>
      <c r="X486" s="16"/>
    </row>
    <row r="487" spans="4:24">
      <c r="D487" s="8"/>
      <c r="G487" s="9"/>
      <c r="H487" s="9"/>
      <c r="I487" s="10"/>
      <c r="J487" s="9"/>
      <c r="K487" s="9"/>
      <c r="L487" s="9"/>
      <c r="M487" s="10"/>
      <c r="N487" s="11"/>
      <c r="O487" s="12"/>
      <c r="P487" s="12"/>
      <c r="Q487" s="13"/>
      <c r="R487" s="14"/>
      <c r="S487" s="15"/>
      <c r="T487" s="16"/>
      <c r="U487" s="16"/>
      <c r="V487" s="16"/>
      <c r="W487" s="16"/>
      <c r="X487" s="16"/>
    </row>
    <row r="488" spans="4:24">
      <c r="D488" s="8"/>
      <c r="G488" s="9"/>
      <c r="H488" s="9"/>
      <c r="I488" s="10"/>
      <c r="J488" s="9"/>
      <c r="K488" s="9"/>
      <c r="L488" s="9"/>
      <c r="M488" s="10"/>
      <c r="N488" s="11"/>
      <c r="O488" s="12"/>
      <c r="P488" s="12"/>
      <c r="Q488" s="13"/>
      <c r="R488" s="14"/>
      <c r="S488" s="15"/>
      <c r="T488" s="16"/>
      <c r="U488" s="16"/>
      <c r="V488" s="16"/>
      <c r="W488" s="16"/>
      <c r="X488" s="16"/>
    </row>
    <row r="489" spans="4:24">
      <c r="D489" s="8"/>
      <c r="G489" s="9"/>
      <c r="H489" s="9"/>
      <c r="I489" s="10"/>
      <c r="J489" s="9"/>
      <c r="K489" s="9"/>
      <c r="L489" s="9"/>
      <c r="M489" s="10"/>
      <c r="N489" s="11"/>
      <c r="O489" s="12"/>
      <c r="P489" s="12"/>
      <c r="Q489" s="13"/>
      <c r="R489" s="14"/>
      <c r="S489" s="15"/>
      <c r="T489" s="16"/>
      <c r="U489" s="16"/>
      <c r="V489" s="16"/>
      <c r="W489" s="16"/>
      <c r="X489" s="16"/>
    </row>
    <row r="490" spans="4:24">
      <c r="D490" s="8"/>
      <c r="G490" s="9"/>
      <c r="H490" s="9"/>
      <c r="I490" s="10"/>
      <c r="J490" s="9"/>
      <c r="K490" s="9"/>
      <c r="L490" s="9"/>
      <c r="M490" s="10"/>
      <c r="N490" s="11"/>
      <c r="O490" s="12"/>
      <c r="P490" s="12"/>
      <c r="Q490" s="13"/>
      <c r="R490" s="14"/>
      <c r="S490" s="15"/>
      <c r="T490" s="16"/>
      <c r="U490" s="16"/>
      <c r="V490" s="16"/>
      <c r="W490" s="16"/>
      <c r="X490" s="16"/>
    </row>
    <row r="491" spans="4:24">
      <c r="D491" s="8"/>
      <c r="G491" s="9"/>
      <c r="H491" s="9"/>
      <c r="I491" s="10"/>
      <c r="J491" s="9"/>
      <c r="K491" s="9"/>
      <c r="L491" s="9"/>
      <c r="M491" s="10"/>
      <c r="N491" s="11"/>
      <c r="O491" s="12"/>
      <c r="P491" s="12"/>
      <c r="Q491" s="13"/>
      <c r="R491" s="14"/>
      <c r="S491" s="15"/>
      <c r="T491" s="16"/>
      <c r="U491" s="16"/>
      <c r="V491" s="16"/>
      <c r="W491" s="16"/>
      <c r="X491" s="16"/>
    </row>
    <row r="492" spans="4:24">
      <c r="D492" s="8"/>
      <c r="G492" s="9"/>
      <c r="H492" s="9"/>
      <c r="I492" s="10"/>
      <c r="J492" s="9"/>
      <c r="K492" s="9"/>
      <c r="L492" s="9"/>
      <c r="M492" s="10"/>
      <c r="N492" s="11"/>
      <c r="O492" s="12"/>
      <c r="P492" s="12"/>
      <c r="Q492" s="13"/>
      <c r="R492" s="14"/>
      <c r="S492" s="15"/>
      <c r="T492" s="16"/>
      <c r="U492" s="16"/>
      <c r="V492" s="16"/>
      <c r="W492" s="16"/>
      <c r="X492" s="16"/>
    </row>
    <row r="493" spans="4:24">
      <c r="D493" s="8"/>
      <c r="G493" s="9"/>
      <c r="H493" s="9"/>
      <c r="I493" s="10"/>
      <c r="J493" s="9"/>
      <c r="K493" s="9"/>
      <c r="L493" s="9"/>
      <c r="M493" s="10"/>
      <c r="N493" s="11"/>
      <c r="O493" s="12"/>
      <c r="P493" s="12"/>
      <c r="Q493" s="13"/>
      <c r="R493" s="14"/>
      <c r="S493" s="15"/>
      <c r="T493" s="16"/>
      <c r="U493" s="16"/>
      <c r="V493" s="16"/>
      <c r="W493" s="16"/>
      <c r="X493" s="16"/>
    </row>
    <row r="494" spans="4:24">
      <c r="D494" s="8"/>
      <c r="G494" s="9"/>
      <c r="H494" s="9"/>
      <c r="I494" s="10"/>
      <c r="J494" s="9"/>
      <c r="K494" s="9"/>
      <c r="L494" s="9"/>
      <c r="M494" s="10"/>
      <c r="N494" s="11"/>
      <c r="O494" s="12"/>
      <c r="P494" s="12"/>
      <c r="Q494" s="13"/>
      <c r="R494" s="14"/>
      <c r="S494" s="15"/>
      <c r="T494" s="16"/>
      <c r="U494" s="16"/>
      <c r="V494" s="16"/>
      <c r="W494" s="16"/>
      <c r="X494" s="16"/>
    </row>
    <row r="495" spans="4:24">
      <c r="D495" s="8"/>
      <c r="G495" s="9"/>
      <c r="H495" s="9"/>
      <c r="I495" s="10"/>
      <c r="J495" s="9"/>
      <c r="K495" s="9"/>
      <c r="L495" s="9"/>
      <c r="M495" s="10"/>
      <c r="N495" s="11"/>
      <c r="O495" s="12"/>
      <c r="P495" s="12"/>
      <c r="Q495" s="13"/>
      <c r="R495" s="14"/>
      <c r="S495" s="15"/>
      <c r="T495" s="16"/>
      <c r="U495" s="16"/>
      <c r="V495" s="16"/>
      <c r="W495" s="16"/>
      <c r="X495" s="16"/>
    </row>
    <row r="496" spans="4:24">
      <c r="D496" s="8"/>
      <c r="G496" s="9"/>
      <c r="H496" s="9"/>
      <c r="I496" s="10"/>
      <c r="J496" s="9"/>
      <c r="K496" s="9"/>
      <c r="L496" s="9"/>
      <c r="M496" s="10"/>
      <c r="N496" s="11"/>
      <c r="O496" s="12"/>
      <c r="P496" s="12"/>
      <c r="Q496" s="13"/>
      <c r="R496" s="14"/>
      <c r="S496" s="15"/>
      <c r="T496" s="16"/>
      <c r="U496" s="16"/>
      <c r="V496" s="16"/>
      <c r="W496" s="16"/>
      <c r="X496" s="16"/>
    </row>
    <row r="497" spans="4:24">
      <c r="D497" s="8"/>
      <c r="G497" s="9"/>
      <c r="H497" s="9"/>
      <c r="I497" s="10"/>
      <c r="J497" s="9"/>
      <c r="K497" s="9"/>
      <c r="L497" s="9"/>
      <c r="M497" s="10"/>
      <c r="N497" s="11"/>
      <c r="O497" s="12"/>
      <c r="P497" s="12"/>
      <c r="Q497" s="13"/>
      <c r="R497" s="14"/>
      <c r="S497" s="15"/>
      <c r="T497" s="16"/>
      <c r="U497" s="16"/>
      <c r="V497" s="16"/>
      <c r="W497" s="16"/>
      <c r="X497" s="16"/>
    </row>
    <row r="498" spans="4:24">
      <c r="D498" s="8"/>
      <c r="G498" s="9"/>
      <c r="H498" s="9"/>
      <c r="I498" s="10"/>
      <c r="J498" s="9"/>
      <c r="K498" s="9"/>
      <c r="L498" s="9"/>
      <c r="M498" s="10"/>
      <c r="N498" s="11"/>
      <c r="O498" s="12"/>
      <c r="P498" s="12"/>
      <c r="Q498" s="13"/>
      <c r="R498" s="14"/>
      <c r="S498" s="15"/>
      <c r="T498" s="16"/>
      <c r="U498" s="16"/>
      <c r="V498" s="16"/>
      <c r="W498" s="16"/>
      <c r="X498" s="16"/>
    </row>
    <row r="499" spans="4:24">
      <c r="D499" s="8"/>
      <c r="G499" s="9"/>
      <c r="H499" s="9"/>
      <c r="I499" s="10"/>
      <c r="J499" s="9"/>
      <c r="K499" s="9"/>
      <c r="L499" s="9"/>
      <c r="M499" s="10"/>
      <c r="N499" s="11"/>
      <c r="O499" s="12"/>
      <c r="P499" s="12"/>
      <c r="Q499" s="13"/>
      <c r="R499" s="14"/>
      <c r="S499" s="15"/>
      <c r="T499" s="16"/>
      <c r="U499" s="16"/>
      <c r="V499" s="16"/>
      <c r="W499" s="16"/>
      <c r="X499" s="16"/>
    </row>
    <row r="500" spans="4:24">
      <c r="D500" s="8"/>
      <c r="G500" s="9"/>
      <c r="H500" s="9"/>
      <c r="I500" s="10"/>
      <c r="J500" s="9"/>
      <c r="K500" s="9"/>
      <c r="L500" s="9"/>
      <c r="M500" s="10"/>
      <c r="N500" s="11"/>
      <c r="O500" s="12"/>
      <c r="P500" s="12"/>
      <c r="Q500" s="13"/>
      <c r="R500" s="14"/>
      <c r="S500" s="15"/>
      <c r="T500" s="16"/>
      <c r="U500" s="16"/>
      <c r="V500" s="16"/>
      <c r="W500" s="16"/>
      <c r="X500" s="16"/>
    </row>
    <row r="501" spans="4:24">
      <c r="D501" s="8"/>
      <c r="G501" s="9"/>
      <c r="H501" s="9"/>
      <c r="I501" s="10"/>
      <c r="J501" s="9"/>
      <c r="K501" s="9"/>
      <c r="L501" s="9"/>
      <c r="M501" s="10"/>
      <c r="N501" s="11"/>
      <c r="O501" s="12"/>
      <c r="P501" s="12"/>
      <c r="Q501" s="13"/>
      <c r="R501" s="14"/>
      <c r="S501" s="15"/>
      <c r="T501" s="16"/>
      <c r="U501" s="16"/>
      <c r="V501" s="16"/>
      <c r="W501" s="16"/>
      <c r="X501" s="16"/>
    </row>
    <row r="502" spans="4:24">
      <c r="D502" s="8"/>
      <c r="G502" s="9"/>
      <c r="H502" s="9"/>
      <c r="I502" s="10"/>
      <c r="J502" s="9"/>
      <c r="K502" s="9"/>
      <c r="L502" s="9"/>
      <c r="M502" s="10"/>
      <c r="N502" s="11"/>
      <c r="O502" s="12"/>
      <c r="P502" s="12"/>
      <c r="Q502" s="13"/>
      <c r="R502" s="14"/>
      <c r="S502" s="15"/>
      <c r="T502" s="16"/>
      <c r="U502" s="16"/>
      <c r="V502" s="16"/>
      <c r="W502" s="16"/>
      <c r="X502" s="16"/>
    </row>
    <row r="503" spans="4:24">
      <c r="D503" s="8"/>
      <c r="G503" s="9"/>
      <c r="H503" s="9"/>
      <c r="I503" s="10"/>
      <c r="J503" s="9"/>
      <c r="K503" s="9"/>
      <c r="L503" s="9"/>
      <c r="M503" s="10"/>
      <c r="N503" s="11"/>
      <c r="O503" s="12"/>
      <c r="P503" s="12"/>
      <c r="Q503" s="13"/>
      <c r="R503" s="14"/>
      <c r="S503" s="15"/>
      <c r="T503" s="16"/>
      <c r="U503" s="16"/>
      <c r="V503" s="16"/>
      <c r="W503" s="16"/>
      <c r="X503" s="16"/>
    </row>
    <row r="504" spans="4:24">
      <c r="D504" s="8"/>
      <c r="G504" s="9"/>
      <c r="H504" s="9"/>
      <c r="I504" s="10"/>
      <c r="J504" s="9"/>
      <c r="K504" s="9"/>
      <c r="L504" s="9"/>
      <c r="M504" s="10"/>
      <c r="N504" s="11"/>
      <c r="O504" s="12"/>
      <c r="P504" s="12"/>
      <c r="Q504" s="13"/>
      <c r="R504" s="14"/>
      <c r="S504" s="15"/>
      <c r="T504" s="16"/>
      <c r="U504" s="16"/>
      <c r="V504" s="16"/>
      <c r="W504" s="16"/>
      <c r="X504" s="16"/>
    </row>
    <row r="505" spans="4:24">
      <c r="D505" s="8"/>
      <c r="G505" s="9"/>
      <c r="H505" s="9"/>
      <c r="I505" s="10"/>
      <c r="J505" s="9"/>
      <c r="K505" s="9"/>
      <c r="L505" s="9"/>
      <c r="M505" s="10"/>
      <c r="N505" s="11"/>
      <c r="O505" s="12"/>
      <c r="P505" s="12"/>
      <c r="Q505" s="13"/>
      <c r="R505" s="14"/>
      <c r="S505" s="15"/>
      <c r="T505" s="16"/>
      <c r="U505" s="16"/>
      <c r="V505" s="16"/>
      <c r="W505" s="16"/>
      <c r="X505" s="16"/>
    </row>
    <row r="506" spans="4:24">
      <c r="D506" s="8"/>
      <c r="G506" s="9"/>
      <c r="H506" s="9"/>
      <c r="I506" s="10"/>
      <c r="J506" s="9"/>
      <c r="K506" s="9"/>
      <c r="L506" s="9"/>
      <c r="M506" s="10"/>
      <c r="N506" s="11"/>
      <c r="O506" s="12"/>
      <c r="P506" s="12"/>
      <c r="Q506" s="13"/>
      <c r="R506" s="14"/>
      <c r="S506" s="15"/>
      <c r="T506" s="16"/>
      <c r="U506" s="16"/>
      <c r="V506" s="16"/>
      <c r="W506" s="16"/>
      <c r="X506" s="16"/>
    </row>
    <row r="507" spans="4:24">
      <c r="D507" s="8"/>
      <c r="G507" s="9"/>
      <c r="H507" s="9"/>
      <c r="I507" s="10"/>
      <c r="J507" s="9"/>
      <c r="K507" s="9"/>
      <c r="L507" s="9"/>
      <c r="M507" s="10"/>
      <c r="N507" s="11"/>
      <c r="O507" s="12"/>
      <c r="P507" s="12"/>
      <c r="Q507" s="13"/>
      <c r="R507" s="14"/>
      <c r="S507" s="15"/>
      <c r="T507" s="16"/>
      <c r="U507" s="16"/>
      <c r="V507" s="16"/>
      <c r="W507" s="16"/>
      <c r="X507" s="16"/>
    </row>
    <row r="508" spans="4:24">
      <c r="D508" s="8"/>
      <c r="G508" s="9"/>
      <c r="H508" s="9"/>
      <c r="I508" s="10"/>
      <c r="J508" s="9"/>
      <c r="K508" s="9"/>
      <c r="L508" s="9"/>
      <c r="M508" s="10"/>
      <c r="N508" s="11"/>
      <c r="O508" s="12"/>
      <c r="P508" s="12"/>
      <c r="Q508" s="13"/>
      <c r="R508" s="14"/>
      <c r="S508" s="15"/>
      <c r="T508" s="16"/>
      <c r="U508" s="16"/>
      <c r="V508" s="16"/>
      <c r="W508" s="16"/>
      <c r="X508" s="16"/>
    </row>
    <row r="509" spans="4:24">
      <c r="D509" s="8"/>
      <c r="G509" s="9"/>
      <c r="H509" s="9"/>
      <c r="I509" s="10"/>
      <c r="J509" s="9"/>
      <c r="K509" s="9"/>
      <c r="L509" s="9"/>
      <c r="M509" s="10"/>
      <c r="N509" s="11"/>
      <c r="O509" s="12"/>
      <c r="P509" s="12"/>
      <c r="Q509" s="13"/>
      <c r="R509" s="14"/>
      <c r="S509" s="15"/>
      <c r="T509" s="16"/>
      <c r="U509" s="16"/>
      <c r="V509" s="16"/>
      <c r="W509" s="16"/>
      <c r="X509" s="16"/>
    </row>
    <row r="510" spans="4:24">
      <c r="D510" s="8"/>
      <c r="G510" s="9"/>
      <c r="H510" s="9"/>
      <c r="I510" s="10"/>
      <c r="J510" s="9"/>
      <c r="K510" s="9"/>
      <c r="L510" s="9"/>
      <c r="M510" s="10"/>
      <c r="N510" s="11"/>
      <c r="O510" s="12"/>
      <c r="P510" s="12"/>
      <c r="Q510" s="13"/>
      <c r="R510" s="14"/>
      <c r="S510" s="15"/>
      <c r="T510" s="16"/>
      <c r="U510" s="16"/>
      <c r="V510" s="16"/>
      <c r="W510" s="16"/>
      <c r="X510" s="16"/>
    </row>
    <row r="511" spans="4:24">
      <c r="D511" s="8"/>
      <c r="G511" s="9"/>
      <c r="H511" s="9"/>
      <c r="I511" s="10"/>
      <c r="J511" s="9"/>
      <c r="K511" s="9"/>
      <c r="L511" s="9"/>
      <c r="M511" s="10"/>
      <c r="N511" s="11"/>
      <c r="O511" s="12"/>
      <c r="P511" s="12"/>
      <c r="Q511" s="13"/>
      <c r="R511" s="14"/>
      <c r="S511" s="15"/>
      <c r="T511" s="16"/>
      <c r="U511" s="16"/>
      <c r="V511" s="16"/>
      <c r="W511" s="16"/>
      <c r="X511" s="16"/>
    </row>
    <row r="512" spans="4:24">
      <c r="D512" s="8"/>
      <c r="G512" s="9"/>
      <c r="H512" s="9"/>
      <c r="I512" s="10"/>
      <c r="J512" s="9"/>
      <c r="K512" s="9"/>
      <c r="L512" s="9"/>
      <c r="M512" s="10"/>
      <c r="N512" s="11"/>
      <c r="O512" s="12"/>
      <c r="P512" s="12"/>
      <c r="Q512" s="13"/>
      <c r="R512" s="14"/>
      <c r="S512" s="15"/>
      <c r="T512" s="16"/>
      <c r="U512" s="16"/>
      <c r="V512" s="16"/>
      <c r="W512" s="16"/>
      <c r="X512" s="16"/>
    </row>
    <row r="513" spans="4:24">
      <c r="D513" s="8"/>
      <c r="G513" s="9"/>
      <c r="H513" s="9"/>
      <c r="I513" s="10"/>
      <c r="J513" s="9"/>
      <c r="K513" s="9"/>
      <c r="L513" s="9"/>
      <c r="M513" s="10"/>
      <c r="N513" s="11"/>
      <c r="O513" s="12"/>
      <c r="P513" s="12"/>
      <c r="Q513" s="13"/>
      <c r="R513" s="14"/>
      <c r="S513" s="15"/>
      <c r="T513" s="16"/>
      <c r="U513" s="16"/>
      <c r="V513" s="16"/>
      <c r="W513" s="16"/>
      <c r="X513" s="16"/>
    </row>
    <row r="514" spans="4:24">
      <c r="D514" s="8"/>
      <c r="G514" s="9"/>
      <c r="H514" s="9"/>
      <c r="I514" s="10"/>
      <c r="J514" s="9"/>
      <c r="K514" s="9"/>
      <c r="L514" s="9"/>
      <c r="M514" s="10"/>
      <c r="N514" s="11"/>
      <c r="O514" s="12"/>
      <c r="P514" s="12"/>
      <c r="Q514" s="13"/>
      <c r="R514" s="14"/>
      <c r="S514" s="15"/>
      <c r="T514" s="16"/>
      <c r="U514" s="16"/>
      <c r="V514" s="16"/>
      <c r="W514" s="16"/>
      <c r="X514" s="16"/>
    </row>
    <row r="515" spans="4:24">
      <c r="D515" s="8"/>
      <c r="G515" s="9"/>
      <c r="H515" s="9"/>
      <c r="I515" s="10"/>
      <c r="J515" s="9"/>
      <c r="K515" s="9"/>
      <c r="L515" s="9"/>
      <c r="M515" s="10"/>
      <c r="N515" s="11"/>
      <c r="O515" s="12"/>
      <c r="P515" s="12"/>
      <c r="Q515" s="13"/>
      <c r="R515" s="14"/>
      <c r="S515" s="15"/>
      <c r="T515" s="16"/>
      <c r="U515" s="16"/>
      <c r="V515" s="16"/>
      <c r="W515" s="16"/>
      <c r="X515" s="16"/>
    </row>
    <row r="516" spans="4:24">
      <c r="D516" s="8"/>
      <c r="G516" s="9"/>
      <c r="H516" s="9"/>
      <c r="I516" s="10"/>
      <c r="J516" s="9"/>
      <c r="K516" s="9"/>
      <c r="L516" s="9"/>
      <c r="M516" s="10"/>
      <c r="N516" s="11"/>
      <c r="O516" s="12"/>
      <c r="P516" s="12"/>
      <c r="Q516" s="13"/>
      <c r="R516" s="14"/>
      <c r="S516" s="15"/>
      <c r="T516" s="16"/>
      <c r="U516" s="16"/>
      <c r="V516" s="16"/>
      <c r="W516" s="16"/>
      <c r="X516" s="16"/>
    </row>
    <row r="517" spans="4:24">
      <c r="D517" s="8"/>
      <c r="G517" s="9"/>
      <c r="H517" s="9"/>
      <c r="I517" s="10"/>
      <c r="J517" s="9"/>
      <c r="K517" s="9"/>
      <c r="L517" s="9"/>
      <c r="M517" s="10"/>
      <c r="N517" s="11"/>
      <c r="O517" s="12"/>
      <c r="P517" s="12"/>
      <c r="Q517" s="13"/>
      <c r="R517" s="14"/>
      <c r="S517" s="15"/>
      <c r="T517" s="16"/>
      <c r="U517" s="16"/>
      <c r="V517" s="16"/>
      <c r="W517" s="16"/>
      <c r="X517" s="16"/>
    </row>
    <row r="518" spans="4:24">
      <c r="D518" s="8"/>
      <c r="G518" s="9"/>
      <c r="H518" s="9"/>
      <c r="I518" s="10"/>
      <c r="J518" s="9"/>
      <c r="K518" s="9"/>
      <c r="L518" s="9"/>
      <c r="M518" s="10"/>
      <c r="N518" s="11"/>
      <c r="O518" s="12"/>
      <c r="P518" s="12"/>
      <c r="Q518" s="13"/>
      <c r="R518" s="14"/>
      <c r="S518" s="15"/>
      <c r="T518" s="16"/>
      <c r="U518" s="16"/>
      <c r="V518" s="16"/>
      <c r="W518" s="16"/>
      <c r="X518" s="16"/>
    </row>
    <row r="519" spans="4:24">
      <c r="D519" s="8"/>
      <c r="G519" s="9"/>
      <c r="H519" s="9"/>
      <c r="I519" s="10"/>
      <c r="J519" s="9"/>
      <c r="K519" s="9"/>
      <c r="L519" s="9"/>
      <c r="M519" s="10"/>
      <c r="N519" s="11"/>
      <c r="O519" s="12"/>
      <c r="P519" s="12"/>
      <c r="Q519" s="13"/>
      <c r="R519" s="14"/>
      <c r="S519" s="15"/>
      <c r="T519" s="16"/>
      <c r="U519" s="16"/>
      <c r="V519" s="16"/>
      <c r="W519" s="16"/>
      <c r="X519" s="16"/>
    </row>
    <row r="520" spans="4:24">
      <c r="D520" s="8"/>
      <c r="G520" s="9"/>
      <c r="H520" s="9"/>
      <c r="I520" s="10"/>
      <c r="J520" s="9"/>
      <c r="K520" s="9"/>
      <c r="L520" s="9"/>
      <c r="M520" s="10"/>
      <c r="N520" s="11"/>
      <c r="O520" s="12"/>
      <c r="P520" s="12"/>
      <c r="Q520" s="13"/>
      <c r="R520" s="14"/>
      <c r="S520" s="15"/>
      <c r="T520" s="16"/>
      <c r="U520" s="16"/>
      <c r="V520" s="16"/>
      <c r="W520" s="16"/>
      <c r="X520" s="16"/>
    </row>
    <row r="521" spans="4:24">
      <c r="D521" s="8"/>
      <c r="G521" s="9"/>
      <c r="H521" s="9"/>
      <c r="I521" s="10"/>
      <c r="J521" s="9"/>
      <c r="K521" s="9"/>
      <c r="L521" s="9"/>
      <c r="M521" s="10"/>
      <c r="N521" s="11"/>
      <c r="O521" s="12"/>
      <c r="P521" s="12"/>
      <c r="Q521" s="13"/>
      <c r="R521" s="14"/>
      <c r="S521" s="15"/>
      <c r="T521" s="16"/>
      <c r="U521" s="16"/>
      <c r="V521" s="16"/>
      <c r="W521" s="16"/>
      <c r="X521" s="16"/>
    </row>
    <row r="522" spans="4:24">
      <c r="D522" s="8"/>
      <c r="G522" s="9"/>
      <c r="H522" s="9"/>
      <c r="I522" s="10"/>
      <c r="J522" s="9"/>
      <c r="K522" s="9"/>
      <c r="L522" s="9"/>
      <c r="M522" s="10"/>
      <c r="N522" s="11"/>
      <c r="O522" s="12"/>
      <c r="P522" s="12"/>
      <c r="Q522" s="13"/>
      <c r="R522" s="14"/>
      <c r="S522" s="15"/>
      <c r="T522" s="16"/>
      <c r="U522" s="16"/>
      <c r="V522" s="16"/>
      <c r="W522" s="16"/>
      <c r="X522" s="16"/>
    </row>
    <row r="523" spans="4:24">
      <c r="D523" s="8"/>
      <c r="G523" s="9"/>
      <c r="H523" s="9"/>
      <c r="I523" s="10"/>
      <c r="J523" s="9"/>
      <c r="K523" s="9"/>
      <c r="L523" s="9"/>
      <c r="M523" s="10"/>
      <c r="N523" s="11"/>
      <c r="O523" s="12"/>
      <c r="P523" s="12"/>
      <c r="Q523" s="13"/>
      <c r="R523" s="14"/>
      <c r="S523" s="15"/>
      <c r="T523" s="16"/>
      <c r="U523" s="16"/>
      <c r="V523" s="16"/>
      <c r="W523" s="16"/>
      <c r="X523" s="16"/>
    </row>
    <row r="524" spans="4:24">
      <c r="D524" s="8"/>
      <c r="G524" s="9"/>
      <c r="H524" s="9"/>
      <c r="I524" s="10"/>
      <c r="J524" s="9"/>
      <c r="K524" s="9"/>
      <c r="L524" s="9"/>
      <c r="M524" s="10"/>
      <c r="N524" s="11"/>
      <c r="O524" s="12"/>
      <c r="P524" s="12"/>
      <c r="Q524" s="13"/>
      <c r="R524" s="14"/>
      <c r="S524" s="15"/>
      <c r="T524" s="16"/>
      <c r="U524" s="16"/>
      <c r="V524" s="16"/>
      <c r="W524" s="16"/>
      <c r="X524" s="16"/>
    </row>
    <row r="525" spans="4:24">
      <c r="D525" s="8"/>
      <c r="G525" s="9"/>
      <c r="H525" s="9"/>
      <c r="I525" s="10"/>
      <c r="J525" s="9"/>
      <c r="K525" s="9"/>
      <c r="L525" s="9"/>
      <c r="M525" s="10"/>
      <c r="N525" s="11"/>
      <c r="O525" s="12"/>
      <c r="P525" s="12"/>
      <c r="Q525" s="13"/>
      <c r="R525" s="14"/>
      <c r="S525" s="15"/>
      <c r="T525" s="16"/>
      <c r="U525" s="16"/>
      <c r="V525" s="16"/>
      <c r="W525" s="16"/>
      <c r="X525" s="16"/>
    </row>
    <row r="526" spans="4:24">
      <c r="D526" s="8"/>
      <c r="G526" s="9"/>
      <c r="H526" s="9"/>
      <c r="I526" s="10"/>
      <c r="J526" s="9"/>
      <c r="K526" s="9"/>
      <c r="L526" s="9"/>
      <c r="M526" s="10"/>
      <c r="N526" s="11"/>
      <c r="O526" s="12"/>
      <c r="P526" s="12"/>
      <c r="Q526" s="13"/>
      <c r="R526" s="14"/>
      <c r="S526" s="15"/>
      <c r="T526" s="16"/>
      <c r="U526" s="16"/>
      <c r="V526" s="16"/>
      <c r="W526" s="16"/>
      <c r="X526" s="16"/>
    </row>
    <row r="527" spans="4:24">
      <c r="D527" s="8"/>
      <c r="G527" s="9"/>
      <c r="H527" s="9"/>
      <c r="I527" s="10"/>
      <c r="J527" s="9"/>
      <c r="K527" s="9"/>
      <c r="L527" s="9"/>
      <c r="M527" s="10"/>
      <c r="N527" s="11"/>
      <c r="O527" s="12"/>
      <c r="P527" s="12"/>
      <c r="Q527" s="13"/>
      <c r="R527" s="14"/>
      <c r="S527" s="15"/>
      <c r="T527" s="16"/>
      <c r="U527" s="16"/>
      <c r="V527" s="16"/>
      <c r="W527" s="16"/>
      <c r="X527" s="16"/>
    </row>
    <row r="528" spans="4:24">
      <c r="D528" s="8"/>
      <c r="G528" s="9"/>
      <c r="H528" s="9"/>
      <c r="I528" s="10"/>
      <c r="J528" s="9"/>
      <c r="K528" s="9"/>
      <c r="L528" s="9"/>
      <c r="M528" s="10"/>
      <c r="N528" s="11"/>
      <c r="O528" s="12"/>
      <c r="P528" s="12"/>
      <c r="Q528" s="13"/>
      <c r="R528" s="14"/>
      <c r="S528" s="15"/>
      <c r="T528" s="16"/>
      <c r="U528" s="16"/>
      <c r="V528" s="16"/>
      <c r="W528" s="16"/>
      <c r="X528" s="16"/>
    </row>
    <row r="529" spans="4:24">
      <c r="D529" s="8"/>
      <c r="G529" s="9"/>
      <c r="H529" s="9"/>
      <c r="I529" s="10"/>
      <c r="J529" s="9"/>
      <c r="K529" s="9"/>
      <c r="L529" s="9"/>
      <c r="M529" s="10"/>
      <c r="N529" s="11"/>
      <c r="O529" s="12"/>
      <c r="P529" s="12"/>
      <c r="Q529" s="13"/>
      <c r="R529" s="14"/>
      <c r="S529" s="15"/>
      <c r="T529" s="16"/>
      <c r="U529" s="16"/>
      <c r="V529" s="16"/>
      <c r="W529" s="16"/>
      <c r="X529" s="16"/>
    </row>
    <row r="530" spans="4:24">
      <c r="D530" s="8"/>
      <c r="G530" s="9"/>
      <c r="H530" s="9"/>
      <c r="I530" s="10"/>
      <c r="J530" s="9"/>
      <c r="K530" s="9"/>
      <c r="L530" s="9"/>
      <c r="M530" s="10"/>
      <c r="N530" s="11"/>
      <c r="O530" s="12"/>
      <c r="P530" s="12"/>
      <c r="Q530" s="13"/>
      <c r="R530" s="14"/>
      <c r="S530" s="15"/>
      <c r="T530" s="16"/>
      <c r="U530" s="16"/>
      <c r="V530" s="16"/>
      <c r="W530" s="16"/>
      <c r="X530" s="16"/>
    </row>
    <row r="531" spans="4:24">
      <c r="D531" s="8"/>
      <c r="G531" s="9"/>
      <c r="H531" s="9"/>
      <c r="I531" s="10"/>
      <c r="J531" s="9"/>
      <c r="K531" s="9"/>
      <c r="L531" s="9"/>
      <c r="M531" s="10"/>
      <c r="N531" s="11"/>
      <c r="O531" s="12"/>
      <c r="P531" s="12"/>
      <c r="Q531" s="13"/>
      <c r="R531" s="14"/>
      <c r="S531" s="15"/>
      <c r="T531" s="16"/>
      <c r="U531" s="16"/>
      <c r="V531" s="16"/>
      <c r="W531" s="16"/>
      <c r="X531" s="16"/>
    </row>
    <row r="532" spans="4:24">
      <c r="D532" s="8"/>
      <c r="G532" s="9"/>
      <c r="H532" s="9"/>
      <c r="I532" s="10"/>
      <c r="J532" s="9"/>
      <c r="K532" s="9"/>
      <c r="L532" s="9"/>
      <c r="M532" s="10"/>
      <c r="N532" s="11"/>
      <c r="O532" s="12"/>
      <c r="P532" s="12"/>
      <c r="Q532" s="13"/>
      <c r="R532" s="14"/>
      <c r="S532" s="15"/>
      <c r="T532" s="16"/>
      <c r="U532" s="16"/>
      <c r="V532" s="16"/>
      <c r="W532" s="16"/>
      <c r="X532" s="16"/>
    </row>
    <row r="533" spans="4:24">
      <c r="D533" s="8"/>
      <c r="G533" s="9"/>
      <c r="H533" s="9"/>
      <c r="I533" s="10"/>
      <c r="J533" s="9"/>
      <c r="K533" s="9"/>
      <c r="L533" s="9"/>
      <c r="M533" s="10"/>
      <c r="N533" s="11"/>
      <c r="O533" s="12"/>
      <c r="P533" s="12"/>
      <c r="Q533" s="13"/>
      <c r="R533" s="14"/>
      <c r="S533" s="15"/>
      <c r="T533" s="16"/>
      <c r="U533" s="16"/>
      <c r="V533" s="16"/>
      <c r="W533" s="16"/>
      <c r="X533" s="16"/>
    </row>
    <row r="534" spans="4:24">
      <c r="D534" s="8"/>
      <c r="G534" s="9"/>
      <c r="H534" s="9"/>
      <c r="I534" s="10"/>
      <c r="J534" s="9"/>
      <c r="K534" s="9"/>
      <c r="L534" s="9"/>
      <c r="M534" s="10"/>
      <c r="N534" s="11"/>
      <c r="O534" s="12"/>
      <c r="P534" s="12"/>
      <c r="Q534" s="13"/>
      <c r="R534" s="14"/>
      <c r="S534" s="15"/>
      <c r="T534" s="16"/>
      <c r="U534" s="16"/>
      <c r="V534" s="16"/>
      <c r="W534" s="16"/>
      <c r="X534" s="16"/>
    </row>
    <row r="535" spans="4:24">
      <c r="D535" s="8"/>
      <c r="G535" s="9"/>
      <c r="H535" s="9"/>
      <c r="I535" s="10"/>
      <c r="J535" s="9"/>
      <c r="K535" s="9"/>
      <c r="L535" s="9"/>
      <c r="M535" s="10"/>
      <c r="N535" s="11"/>
      <c r="O535" s="12"/>
      <c r="P535" s="12"/>
      <c r="Q535" s="13"/>
      <c r="R535" s="14"/>
      <c r="S535" s="15"/>
      <c r="T535" s="16"/>
      <c r="U535" s="16"/>
      <c r="V535" s="16"/>
      <c r="W535" s="16"/>
      <c r="X535" s="16"/>
    </row>
    <row r="536" spans="4:24">
      <c r="D536" s="8"/>
      <c r="G536" s="9"/>
      <c r="H536" s="9"/>
      <c r="I536" s="10"/>
      <c r="J536" s="9"/>
      <c r="K536" s="9"/>
      <c r="L536" s="9"/>
      <c r="M536" s="10"/>
      <c r="N536" s="11"/>
      <c r="O536" s="12"/>
      <c r="P536" s="12"/>
      <c r="Q536" s="13"/>
      <c r="R536" s="14"/>
      <c r="S536" s="15"/>
      <c r="T536" s="16"/>
      <c r="U536" s="16"/>
      <c r="V536" s="16"/>
      <c r="W536" s="16"/>
      <c r="X536" s="16"/>
    </row>
    <row r="537" spans="4:24">
      <c r="D537" s="8"/>
      <c r="G537" s="9"/>
      <c r="H537" s="9"/>
      <c r="I537" s="10"/>
      <c r="J537" s="9"/>
      <c r="K537" s="9"/>
      <c r="L537" s="9"/>
      <c r="M537" s="10"/>
      <c r="N537" s="11"/>
      <c r="O537" s="12"/>
      <c r="P537" s="12"/>
      <c r="Q537" s="13"/>
      <c r="R537" s="14"/>
      <c r="S537" s="15"/>
      <c r="T537" s="16"/>
      <c r="U537" s="16"/>
      <c r="V537" s="16"/>
      <c r="W537" s="16"/>
      <c r="X537" s="16"/>
    </row>
    <row r="538" spans="4:24">
      <c r="D538" s="8"/>
      <c r="G538" s="9"/>
      <c r="H538" s="9"/>
      <c r="I538" s="10"/>
      <c r="J538" s="9"/>
      <c r="K538" s="9"/>
      <c r="L538" s="9"/>
      <c r="M538" s="10"/>
      <c r="N538" s="11"/>
      <c r="O538" s="12"/>
      <c r="P538" s="12"/>
      <c r="Q538" s="13"/>
      <c r="R538" s="14"/>
      <c r="S538" s="15"/>
      <c r="T538" s="16"/>
      <c r="U538" s="16"/>
      <c r="V538" s="16"/>
      <c r="W538" s="16"/>
      <c r="X538" s="16"/>
    </row>
    <row r="539" spans="4:24">
      <c r="D539" s="8"/>
      <c r="G539" s="9"/>
      <c r="H539" s="9"/>
      <c r="I539" s="10"/>
      <c r="J539" s="9"/>
      <c r="K539" s="9"/>
      <c r="L539" s="9"/>
      <c r="M539" s="10"/>
      <c r="N539" s="11"/>
      <c r="O539" s="12"/>
      <c r="P539" s="12"/>
      <c r="Q539" s="13"/>
      <c r="R539" s="14"/>
      <c r="S539" s="15"/>
      <c r="T539" s="16"/>
      <c r="U539" s="16"/>
      <c r="V539" s="16"/>
      <c r="W539" s="16"/>
      <c r="X539" s="16"/>
    </row>
    <row r="540" spans="4:24">
      <c r="D540" s="8"/>
      <c r="G540" s="9"/>
      <c r="H540" s="9"/>
      <c r="I540" s="10"/>
      <c r="J540" s="9"/>
      <c r="K540" s="9"/>
      <c r="L540" s="9"/>
      <c r="M540" s="10"/>
      <c r="N540" s="11"/>
      <c r="O540" s="12"/>
      <c r="P540" s="12"/>
      <c r="Q540" s="13"/>
      <c r="R540" s="14"/>
      <c r="S540" s="15"/>
      <c r="T540" s="16"/>
      <c r="U540" s="16"/>
      <c r="V540" s="16"/>
      <c r="W540" s="16"/>
      <c r="X540" s="16"/>
    </row>
    <row r="541" spans="4:24">
      <c r="D541" s="8"/>
      <c r="G541" s="9"/>
      <c r="H541" s="9"/>
      <c r="I541" s="10"/>
      <c r="J541" s="9"/>
      <c r="K541" s="9"/>
      <c r="L541" s="9"/>
      <c r="M541" s="10"/>
      <c r="N541" s="11"/>
      <c r="O541" s="12"/>
      <c r="P541" s="12"/>
      <c r="Q541" s="13"/>
      <c r="R541" s="14"/>
      <c r="S541" s="15"/>
      <c r="T541" s="16"/>
      <c r="U541" s="16"/>
      <c r="V541" s="16"/>
      <c r="W541" s="16"/>
      <c r="X541" s="16"/>
    </row>
    <row r="542" spans="4:24">
      <c r="D542" s="8"/>
      <c r="G542" s="9"/>
      <c r="H542" s="9"/>
      <c r="I542" s="10"/>
      <c r="J542" s="9"/>
      <c r="K542" s="9"/>
      <c r="L542" s="9"/>
      <c r="M542" s="10"/>
      <c r="N542" s="11"/>
      <c r="O542" s="12"/>
      <c r="P542" s="12"/>
      <c r="Q542" s="13"/>
      <c r="R542" s="14"/>
      <c r="S542" s="15"/>
      <c r="T542" s="16"/>
      <c r="U542" s="16"/>
      <c r="V542" s="16"/>
      <c r="W542" s="16"/>
      <c r="X542" s="16"/>
    </row>
    <row r="543" spans="4:24">
      <c r="D543" s="8"/>
      <c r="G543" s="9"/>
      <c r="H543" s="9"/>
      <c r="I543" s="10"/>
      <c r="J543" s="9"/>
      <c r="K543" s="9"/>
      <c r="L543" s="9"/>
      <c r="M543" s="10"/>
      <c r="N543" s="11"/>
      <c r="O543" s="12"/>
      <c r="P543" s="12"/>
      <c r="Q543" s="13"/>
      <c r="R543" s="14"/>
      <c r="S543" s="15"/>
      <c r="T543" s="16"/>
      <c r="U543" s="16"/>
      <c r="V543" s="16"/>
      <c r="W543" s="16"/>
      <c r="X543" s="16"/>
    </row>
    <row r="544" spans="4:24">
      <c r="D544" s="8"/>
      <c r="G544" s="9"/>
      <c r="H544" s="9"/>
      <c r="I544" s="10"/>
      <c r="J544" s="9"/>
      <c r="K544" s="9"/>
      <c r="L544" s="9"/>
      <c r="M544" s="10"/>
      <c r="N544" s="11"/>
      <c r="O544" s="12"/>
      <c r="P544" s="12"/>
      <c r="Q544" s="13"/>
      <c r="R544" s="14"/>
      <c r="S544" s="15"/>
      <c r="T544" s="16"/>
      <c r="U544" s="16"/>
      <c r="V544" s="16"/>
      <c r="W544" s="16"/>
      <c r="X544" s="16"/>
    </row>
    <row r="545" spans="4:24">
      <c r="D545" s="8"/>
      <c r="G545" s="9"/>
      <c r="H545" s="9"/>
      <c r="I545" s="10"/>
      <c r="J545" s="9"/>
      <c r="K545" s="9"/>
      <c r="L545" s="9"/>
      <c r="M545" s="10"/>
      <c r="N545" s="11"/>
      <c r="O545" s="12"/>
      <c r="P545" s="12"/>
      <c r="Q545" s="13"/>
      <c r="R545" s="14"/>
      <c r="S545" s="15"/>
      <c r="T545" s="16"/>
      <c r="U545" s="16"/>
      <c r="V545" s="16"/>
      <c r="W545" s="16"/>
      <c r="X545" s="16"/>
    </row>
    <row r="546" spans="4:24">
      <c r="D546" s="8"/>
      <c r="G546" s="9"/>
      <c r="H546" s="9"/>
      <c r="I546" s="10"/>
      <c r="J546" s="9"/>
      <c r="K546" s="9"/>
      <c r="L546" s="9"/>
      <c r="M546" s="10"/>
      <c r="N546" s="11"/>
      <c r="O546" s="12"/>
      <c r="P546" s="12"/>
      <c r="Q546" s="13"/>
      <c r="R546" s="14"/>
      <c r="S546" s="15"/>
      <c r="T546" s="16"/>
      <c r="U546" s="16"/>
      <c r="V546" s="16"/>
      <c r="W546" s="16"/>
      <c r="X546" s="16"/>
    </row>
    <row r="547" spans="4:24">
      <c r="D547" s="8"/>
      <c r="G547" s="9"/>
      <c r="H547" s="9"/>
      <c r="I547" s="10"/>
      <c r="J547" s="9"/>
      <c r="K547" s="9"/>
      <c r="L547" s="9"/>
      <c r="M547" s="10"/>
      <c r="N547" s="11"/>
      <c r="O547" s="12"/>
      <c r="P547" s="12"/>
      <c r="Q547" s="13"/>
      <c r="R547" s="14"/>
      <c r="S547" s="15"/>
      <c r="T547" s="16"/>
      <c r="U547" s="16"/>
      <c r="V547" s="16"/>
      <c r="W547" s="16"/>
      <c r="X547" s="16"/>
    </row>
    <row r="548" spans="4:24">
      <c r="D548" s="8"/>
      <c r="G548" s="9"/>
      <c r="H548" s="9"/>
      <c r="I548" s="10"/>
      <c r="J548" s="9"/>
      <c r="K548" s="9"/>
      <c r="L548" s="9"/>
      <c r="M548" s="10"/>
      <c r="N548" s="11"/>
      <c r="O548" s="12"/>
      <c r="P548" s="12"/>
      <c r="Q548" s="13"/>
      <c r="R548" s="14"/>
      <c r="S548" s="15"/>
      <c r="T548" s="16"/>
      <c r="U548" s="16"/>
      <c r="V548" s="16"/>
      <c r="W548" s="16"/>
      <c r="X548" s="16"/>
    </row>
    <row r="549" spans="4:24">
      <c r="D549" s="8"/>
      <c r="G549" s="9"/>
      <c r="H549" s="9"/>
      <c r="I549" s="10"/>
      <c r="J549" s="9"/>
      <c r="K549" s="9"/>
      <c r="L549" s="9"/>
      <c r="M549" s="10"/>
      <c r="N549" s="11"/>
      <c r="O549" s="12"/>
      <c r="P549" s="12"/>
      <c r="Q549" s="13"/>
      <c r="R549" s="14"/>
      <c r="S549" s="15"/>
      <c r="T549" s="16"/>
      <c r="U549" s="16"/>
      <c r="V549" s="16"/>
      <c r="W549" s="16"/>
      <c r="X549" s="16"/>
    </row>
    <row r="550" spans="4:24">
      <c r="D550" s="8"/>
      <c r="G550" s="9"/>
      <c r="H550" s="9"/>
      <c r="I550" s="10"/>
      <c r="J550" s="9"/>
      <c r="K550" s="9"/>
      <c r="L550" s="9"/>
      <c r="M550" s="10"/>
      <c r="N550" s="11"/>
      <c r="O550" s="12"/>
      <c r="P550" s="12"/>
      <c r="Q550" s="13"/>
      <c r="R550" s="14"/>
      <c r="S550" s="15"/>
      <c r="T550" s="16"/>
      <c r="U550" s="16"/>
      <c r="V550" s="16"/>
      <c r="W550" s="16"/>
      <c r="X550" s="16"/>
    </row>
    <row r="551" spans="4:24">
      <c r="D551" s="8"/>
      <c r="G551" s="9"/>
      <c r="H551" s="9"/>
      <c r="I551" s="10"/>
      <c r="J551" s="9"/>
      <c r="K551" s="9"/>
      <c r="L551" s="9"/>
      <c r="M551" s="10"/>
      <c r="N551" s="11"/>
      <c r="O551" s="12"/>
      <c r="P551" s="12"/>
      <c r="Q551" s="13"/>
      <c r="R551" s="14"/>
      <c r="S551" s="15"/>
      <c r="T551" s="16"/>
      <c r="U551" s="16"/>
      <c r="V551" s="16"/>
      <c r="W551" s="16"/>
      <c r="X551" s="16"/>
    </row>
    <row r="552" spans="4:24">
      <c r="D552" s="8"/>
      <c r="G552" s="9"/>
      <c r="H552" s="9"/>
      <c r="I552" s="10"/>
      <c r="J552" s="9"/>
      <c r="K552" s="9"/>
      <c r="L552" s="9"/>
      <c r="M552" s="10"/>
      <c r="N552" s="11"/>
      <c r="O552" s="12"/>
      <c r="P552" s="12"/>
      <c r="Q552" s="13"/>
      <c r="R552" s="14"/>
      <c r="S552" s="15"/>
      <c r="T552" s="16"/>
      <c r="U552" s="16"/>
      <c r="V552" s="16"/>
      <c r="W552" s="16"/>
      <c r="X552" s="16"/>
    </row>
    <row r="553" spans="4:24">
      <c r="D553" s="8"/>
      <c r="G553" s="9"/>
      <c r="H553" s="9"/>
      <c r="I553" s="10"/>
      <c r="J553" s="9"/>
      <c r="K553" s="9"/>
      <c r="L553" s="9"/>
      <c r="M553" s="10"/>
      <c r="N553" s="11"/>
      <c r="O553" s="12"/>
      <c r="P553" s="12"/>
      <c r="Q553" s="13"/>
      <c r="R553" s="14"/>
      <c r="S553" s="15"/>
      <c r="T553" s="16"/>
      <c r="U553" s="16"/>
      <c r="V553" s="16"/>
      <c r="W553" s="16"/>
      <c r="X553" s="16"/>
    </row>
    <row r="554" spans="4:24">
      <c r="D554" s="8"/>
      <c r="G554" s="9"/>
      <c r="H554" s="9"/>
      <c r="I554" s="10"/>
      <c r="J554" s="9"/>
      <c r="K554" s="9"/>
      <c r="L554" s="9"/>
      <c r="M554" s="10"/>
      <c r="N554" s="11"/>
      <c r="O554" s="12"/>
      <c r="P554" s="12"/>
      <c r="Q554" s="13"/>
      <c r="R554" s="14"/>
      <c r="S554" s="15"/>
      <c r="T554" s="16"/>
      <c r="U554" s="16"/>
      <c r="V554" s="16"/>
      <c r="W554" s="16"/>
      <c r="X554" s="16"/>
    </row>
    <row r="555" spans="4:24">
      <c r="D555" s="8"/>
      <c r="G555" s="9"/>
      <c r="H555" s="9"/>
      <c r="I555" s="10"/>
      <c r="J555" s="9"/>
      <c r="K555" s="9"/>
      <c r="L555" s="9"/>
      <c r="M555" s="10"/>
      <c r="N555" s="11"/>
      <c r="O555" s="12"/>
      <c r="P555" s="12"/>
      <c r="Q555" s="13"/>
      <c r="R555" s="14"/>
      <c r="S555" s="15"/>
      <c r="T555" s="16"/>
      <c r="U555" s="16"/>
      <c r="V555" s="16"/>
      <c r="W555" s="16"/>
      <c r="X555" s="16"/>
    </row>
    <row r="556" spans="4:24">
      <c r="D556" s="8"/>
      <c r="G556" s="9"/>
      <c r="H556" s="9"/>
      <c r="I556" s="10"/>
      <c r="J556" s="9"/>
      <c r="K556" s="9"/>
      <c r="L556" s="9"/>
      <c r="M556" s="10"/>
      <c r="N556" s="11"/>
      <c r="O556" s="12"/>
      <c r="P556" s="12"/>
      <c r="Q556" s="13"/>
      <c r="R556" s="14"/>
      <c r="S556" s="15"/>
      <c r="T556" s="16"/>
      <c r="U556" s="16"/>
      <c r="V556" s="16"/>
      <c r="W556" s="16"/>
      <c r="X556" s="16"/>
    </row>
    <row r="557" spans="4:24">
      <c r="D557" s="8"/>
      <c r="G557" s="9"/>
      <c r="H557" s="9"/>
      <c r="I557" s="10"/>
      <c r="J557" s="9"/>
      <c r="K557" s="9"/>
      <c r="L557" s="9"/>
      <c r="M557" s="10"/>
      <c r="N557" s="11"/>
      <c r="O557" s="12"/>
      <c r="P557" s="12"/>
      <c r="Q557" s="13"/>
      <c r="R557" s="14"/>
      <c r="S557" s="15"/>
      <c r="T557" s="16"/>
      <c r="U557" s="16"/>
      <c r="V557" s="16"/>
      <c r="W557" s="16"/>
      <c r="X557" s="16"/>
    </row>
    <row r="558" spans="4:24">
      <c r="D558" s="8"/>
      <c r="G558" s="9"/>
      <c r="H558" s="9"/>
      <c r="I558" s="10"/>
      <c r="J558" s="9"/>
      <c r="K558" s="9"/>
      <c r="L558" s="9"/>
      <c r="M558" s="10"/>
      <c r="N558" s="11"/>
      <c r="O558" s="12"/>
      <c r="P558" s="12"/>
      <c r="Q558" s="13"/>
      <c r="R558" s="14"/>
      <c r="S558" s="15"/>
      <c r="T558" s="16"/>
      <c r="U558" s="16"/>
      <c r="V558" s="16"/>
      <c r="W558" s="16"/>
      <c r="X558" s="16"/>
    </row>
    <row r="559" spans="4:24">
      <c r="D559" s="8"/>
      <c r="G559" s="9"/>
      <c r="H559" s="9"/>
      <c r="I559" s="10"/>
      <c r="J559" s="9"/>
      <c r="K559" s="9"/>
      <c r="L559" s="9"/>
      <c r="M559" s="10"/>
      <c r="N559" s="11"/>
      <c r="O559" s="12"/>
      <c r="P559" s="12"/>
      <c r="Q559" s="13"/>
      <c r="R559" s="14"/>
      <c r="S559" s="15"/>
      <c r="T559" s="16"/>
      <c r="U559" s="16"/>
      <c r="V559" s="16"/>
      <c r="W559" s="16"/>
      <c r="X559" s="16"/>
    </row>
    <row r="560" spans="4:24">
      <c r="D560" s="8"/>
      <c r="G560" s="9"/>
      <c r="H560" s="9"/>
      <c r="I560" s="10"/>
      <c r="J560" s="9"/>
      <c r="K560" s="9"/>
      <c r="L560" s="9"/>
      <c r="M560" s="10"/>
      <c r="N560" s="11"/>
      <c r="O560" s="12"/>
      <c r="P560" s="12"/>
      <c r="Q560" s="13"/>
      <c r="R560" s="14"/>
      <c r="S560" s="15"/>
      <c r="T560" s="16"/>
      <c r="U560" s="16"/>
      <c r="V560" s="16"/>
      <c r="W560" s="16"/>
      <c r="X560" s="16"/>
    </row>
    <row r="561" spans="4:24">
      <c r="D561" s="8"/>
      <c r="G561" s="9"/>
      <c r="H561" s="9"/>
      <c r="I561" s="10"/>
      <c r="J561" s="9"/>
      <c r="K561" s="9"/>
      <c r="L561" s="9"/>
      <c r="M561" s="10"/>
      <c r="N561" s="11"/>
      <c r="O561" s="12"/>
      <c r="P561" s="12"/>
      <c r="Q561" s="13"/>
      <c r="R561" s="14"/>
      <c r="S561" s="15"/>
      <c r="T561" s="16"/>
      <c r="U561" s="16"/>
      <c r="V561" s="16"/>
      <c r="W561" s="16"/>
      <c r="X561" s="16"/>
    </row>
  </sheetData>
  <mergeCells count="5">
    <mergeCell ref="G1:I1"/>
    <mergeCell ref="J1:M1"/>
    <mergeCell ref="N1:Q1"/>
    <mergeCell ref="R1:S1"/>
    <mergeCell ref="T1:X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workbookViewId="0">
      <selection activeCell="I12" sqref="I12"/>
    </sheetView>
  </sheetViews>
  <sheetFormatPr defaultRowHeight="16.5"/>
  <cols>
    <col min="1" max="1" width="9" style="17"/>
    <col min="2" max="2" width="4" style="17" bestFit="1" customWidth="1"/>
    <col min="3" max="3" width="21.875" style="17" customWidth="1"/>
    <col min="4" max="5" width="9" style="17"/>
    <col min="6" max="6" width="11" style="17" bestFit="1" customWidth="1"/>
    <col min="7" max="7" width="10.875" style="17" bestFit="1" customWidth="1"/>
    <col min="8" max="8" width="9" style="17"/>
    <col min="9" max="9" width="15" style="17" customWidth="1"/>
    <col min="10" max="16384" width="9" style="17"/>
  </cols>
  <sheetData>
    <row r="2" spans="2:9" ht="20.25">
      <c r="B2" s="26" t="s">
        <v>813</v>
      </c>
      <c r="C2" s="26"/>
      <c r="D2" s="26"/>
      <c r="E2" s="26"/>
      <c r="F2" s="26"/>
      <c r="G2" s="26"/>
    </row>
    <row r="4" spans="2:9">
      <c r="B4" s="18" t="s">
        <v>804</v>
      </c>
      <c r="C4" s="18" t="s">
        <v>10</v>
      </c>
      <c r="D4" s="18" t="s">
        <v>805</v>
      </c>
      <c r="E4" s="18" t="s">
        <v>806</v>
      </c>
      <c r="F4" s="18" t="s">
        <v>809</v>
      </c>
      <c r="G4" s="18" t="s">
        <v>810</v>
      </c>
      <c r="I4" s="19" t="s">
        <v>808</v>
      </c>
    </row>
    <row r="5" spans="2:9">
      <c r="B5" s="18">
        <v>1</v>
      </c>
      <c r="C5" s="18" t="str">
        <f>종목!C3</f>
        <v>피에스케이홀딩스</v>
      </c>
      <c r="D5" s="18">
        <f>종목!F3</f>
        <v>51000</v>
      </c>
      <c r="E5" s="20">
        <f>(1-$E$25)/20</f>
        <v>4.8500000000000001E-2</v>
      </c>
      <c r="F5" s="23">
        <f>ROUND($I$5*E5/D5,0)</f>
        <v>19</v>
      </c>
      <c r="G5" s="21">
        <f>F5*D5</f>
        <v>969000</v>
      </c>
      <c r="I5" s="25">
        <v>20000000</v>
      </c>
    </row>
    <row r="6" spans="2:9">
      <c r="B6" s="18">
        <v>2</v>
      </c>
      <c r="C6" s="18" t="str">
        <f>종목!C4</f>
        <v>실리콘투</v>
      </c>
      <c r="D6" s="18">
        <f>종목!F4</f>
        <v>33950</v>
      </c>
      <c r="E6" s="20">
        <f t="shared" ref="E6:E24" si="0">(1-$E$25)/20</f>
        <v>4.8500000000000001E-2</v>
      </c>
      <c r="F6" s="23">
        <f t="shared" ref="F6:F24" si="1">ROUND($I$5*E6/D6,0)</f>
        <v>29</v>
      </c>
      <c r="G6" s="21">
        <f t="shared" ref="G6:G24" si="2">F6*D6</f>
        <v>984550</v>
      </c>
    </row>
    <row r="7" spans="2:9">
      <c r="B7" s="18">
        <v>3</v>
      </c>
      <c r="C7" s="18" t="str">
        <f>종목!C5</f>
        <v>아이패밀리에스씨</v>
      </c>
      <c r="D7" s="18">
        <f>종목!F5</f>
        <v>35200</v>
      </c>
      <c r="E7" s="20">
        <f t="shared" si="0"/>
        <v>4.8500000000000001E-2</v>
      </c>
      <c r="F7" s="23">
        <f t="shared" si="1"/>
        <v>28</v>
      </c>
      <c r="G7" s="21">
        <f t="shared" si="2"/>
        <v>985600</v>
      </c>
    </row>
    <row r="8" spans="2:9">
      <c r="B8" s="18">
        <v>4</v>
      </c>
      <c r="C8" s="18" t="str">
        <f>종목!C6</f>
        <v>브이티</v>
      </c>
      <c r="D8" s="18">
        <f>종목!F6</f>
        <v>27000</v>
      </c>
      <c r="E8" s="20">
        <f t="shared" si="0"/>
        <v>4.8500000000000001E-2</v>
      </c>
      <c r="F8" s="23">
        <f t="shared" si="1"/>
        <v>36</v>
      </c>
      <c r="G8" s="21">
        <f t="shared" si="2"/>
        <v>972000</v>
      </c>
    </row>
    <row r="9" spans="2:9">
      <c r="B9" s="18">
        <v>5</v>
      </c>
      <c r="C9" s="18" t="str">
        <f>종목!C7</f>
        <v>삼양식품</v>
      </c>
      <c r="D9" s="18">
        <f>종목!F7</f>
        <v>501000</v>
      </c>
      <c r="E9" s="20">
        <f t="shared" si="0"/>
        <v>4.8500000000000001E-2</v>
      </c>
      <c r="F9" s="23">
        <f t="shared" si="1"/>
        <v>2</v>
      </c>
      <c r="G9" s="21">
        <f t="shared" si="2"/>
        <v>1002000</v>
      </c>
    </row>
    <row r="10" spans="2:9">
      <c r="B10" s="18">
        <v>6</v>
      </c>
      <c r="C10" s="18" t="str">
        <f>종목!C8</f>
        <v>SK스퀘어</v>
      </c>
      <c r="D10" s="18">
        <f>종목!F8</f>
        <v>85400</v>
      </c>
      <c r="E10" s="20">
        <f t="shared" si="0"/>
        <v>4.8500000000000001E-2</v>
      </c>
      <c r="F10" s="23">
        <f t="shared" si="1"/>
        <v>11</v>
      </c>
      <c r="G10" s="21">
        <f t="shared" si="2"/>
        <v>939400</v>
      </c>
    </row>
    <row r="11" spans="2:9">
      <c r="B11" s="18">
        <v>7</v>
      </c>
      <c r="C11" s="18" t="str">
        <f>종목!C9</f>
        <v>한솔제지</v>
      </c>
      <c r="D11" s="18">
        <f>종목!F9</f>
        <v>11360</v>
      </c>
      <c r="E11" s="20">
        <f t="shared" si="0"/>
        <v>4.8500000000000001E-2</v>
      </c>
      <c r="F11" s="23">
        <f t="shared" si="1"/>
        <v>85</v>
      </c>
      <c r="G11" s="21">
        <f t="shared" si="2"/>
        <v>965600</v>
      </c>
    </row>
    <row r="12" spans="2:9">
      <c r="B12" s="18">
        <v>8</v>
      </c>
      <c r="C12" s="18" t="str">
        <f>종목!C10</f>
        <v>현대홈쇼핑</v>
      </c>
      <c r="D12" s="18">
        <f>종목!F10</f>
        <v>54000</v>
      </c>
      <c r="E12" s="20">
        <f t="shared" si="0"/>
        <v>4.8500000000000001E-2</v>
      </c>
      <c r="F12" s="23">
        <f t="shared" si="1"/>
        <v>18</v>
      </c>
      <c r="G12" s="21">
        <f t="shared" si="2"/>
        <v>972000</v>
      </c>
    </row>
    <row r="13" spans="2:9">
      <c r="B13" s="18">
        <v>9</v>
      </c>
      <c r="C13" s="18" t="str">
        <f>종목!C11</f>
        <v>한올바이오파마</v>
      </c>
      <c r="D13" s="18">
        <f>종목!F11</f>
        <v>35800</v>
      </c>
      <c r="E13" s="20">
        <f t="shared" si="0"/>
        <v>4.8500000000000001E-2</v>
      </c>
      <c r="F13" s="23">
        <f t="shared" si="1"/>
        <v>27</v>
      </c>
      <c r="G13" s="21">
        <f t="shared" si="2"/>
        <v>966600</v>
      </c>
    </row>
    <row r="14" spans="2:9">
      <c r="B14" s="18">
        <v>10</v>
      </c>
      <c r="C14" s="18" t="str">
        <f>종목!C12</f>
        <v>KCC</v>
      </c>
      <c r="D14" s="18">
        <f>종목!F12</f>
        <v>305500</v>
      </c>
      <c r="E14" s="20">
        <f t="shared" si="0"/>
        <v>4.8500000000000001E-2</v>
      </c>
      <c r="F14" s="23">
        <f t="shared" si="1"/>
        <v>3</v>
      </c>
      <c r="G14" s="21">
        <f t="shared" si="2"/>
        <v>916500</v>
      </c>
    </row>
    <row r="15" spans="2:9">
      <c r="B15" s="18">
        <v>11</v>
      </c>
      <c r="C15" s="18" t="str">
        <f>종목!C13</f>
        <v>삼화전기</v>
      </c>
      <c r="D15" s="18">
        <f>종목!F13</f>
        <v>70000</v>
      </c>
      <c r="E15" s="20">
        <f t="shared" si="0"/>
        <v>4.8500000000000001E-2</v>
      </c>
      <c r="F15" s="23">
        <f t="shared" si="1"/>
        <v>14</v>
      </c>
      <c r="G15" s="21">
        <f t="shared" si="2"/>
        <v>980000</v>
      </c>
    </row>
    <row r="16" spans="2:9">
      <c r="B16" s="18">
        <v>12</v>
      </c>
      <c r="C16" s="18" t="str">
        <f>종목!C14</f>
        <v>HMM</v>
      </c>
      <c r="D16" s="18">
        <f>종목!F14</f>
        <v>16780</v>
      </c>
      <c r="E16" s="20">
        <f t="shared" si="0"/>
        <v>4.8500000000000001E-2</v>
      </c>
      <c r="F16" s="23">
        <f t="shared" si="1"/>
        <v>58</v>
      </c>
      <c r="G16" s="21">
        <f t="shared" si="2"/>
        <v>973240</v>
      </c>
    </row>
    <row r="17" spans="2:7">
      <c r="B17" s="18">
        <v>13</v>
      </c>
      <c r="C17" s="18" t="str">
        <f>종목!C15</f>
        <v>SK하이닉스</v>
      </c>
      <c r="D17" s="18">
        <f>종목!F15</f>
        <v>198600</v>
      </c>
      <c r="E17" s="20">
        <f t="shared" si="0"/>
        <v>4.8500000000000001E-2</v>
      </c>
      <c r="F17" s="23">
        <f t="shared" si="1"/>
        <v>5</v>
      </c>
      <c r="G17" s="21">
        <f t="shared" si="2"/>
        <v>993000</v>
      </c>
    </row>
    <row r="18" spans="2:7">
      <c r="B18" s="18">
        <v>14</v>
      </c>
      <c r="C18" s="18" t="str">
        <f>종목!C16</f>
        <v>테크윙</v>
      </c>
      <c r="D18" s="18">
        <f>종목!F16</f>
        <v>38950</v>
      </c>
      <c r="E18" s="20">
        <f t="shared" si="0"/>
        <v>4.8500000000000001E-2</v>
      </c>
      <c r="F18" s="23">
        <f t="shared" si="1"/>
        <v>25</v>
      </c>
      <c r="G18" s="21">
        <f t="shared" si="2"/>
        <v>973750</v>
      </c>
    </row>
    <row r="19" spans="2:7">
      <c r="B19" s="18">
        <v>15</v>
      </c>
      <c r="C19" s="18" t="str">
        <f>종목!C17</f>
        <v>LS에코에너지</v>
      </c>
      <c r="D19" s="18">
        <f>종목!F17</f>
        <v>42500</v>
      </c>
      <c r="E19" s="20">
        <f t="shared" si="0"/>
        <v>4.8500000000000001E-2</v>
      </c>
      <c r="F19" s="23">
        <f t="shared" si="1"/>
        <v>23</v>
      </c>
      <c r="G19" s="21">
        <f t="shared" si="2"/>
        <v>977500</v>
      </c>
    </row>
    <row r="20" spans="2:7">
      <c r="B20" s="18">
        <v>16</v>
      </c>
      <c r="C20" s="18" t="str">
        <f>종목!C18</f>
        <v>토니모리</v>
      </c>
      <c r="D20" s="18">
        <f>종목!F18</f>
        <v>9800</v>
      </c>
      <c r="E20" s="20">
        <f t="shared" si="0"/>
        <v>4.8500000000000001E-2</v>
      </c>
      <c r="F20" s="23">
        <f t="shared" si="1"/>
        <v>99</v>
      </c>
      <c r="G20" s="21">
        <f t="shared" si="2"/>
        <v>970200</v>
      </c>
    </row>
    <row r="21" spans="2:7">
      <c r="B21" s="18">
        <v>17</v>
      </c>
      <c r="C21" s="18" t="str">
        <f>종목!C19</f>
        <v>HD현대일렉트릭</v>
      </c>
      <c r="D21" s="18">
        <f>종목!F19</f>
        <v>283000</v>
      </c>
      <c r="E21" s="20">
        <f t="shared" si="0"/>
        <v>4.8500000000000001E-2</v>
      </c>
      <c r="F21" s="23">
        <f t="shared" si="1"/>
        <v>3</v>
      </c>
      <c r="G21" s="21">
        <f t="shared" si="2"/>
        <v>849000</v>
      </c>
    </row>
    <row r="22" spans="2:7">
      <c r="B22" s="18">
        <v>18</v>
      </c>
      <c r="C22" s="18" t="str">
        <f>종목!C20</f>
        <v>엔켐</v>
      </c>
      <c r="D22" s="18">
        <f>종목!F20</f>
        <v>331500</v>
      </c>
      <c r="E22" s="20">
        <f t="shared" si="0"/>
        <v>4.8500000000000001E-2</v>
      </c>
      <c r="F22" s="23">
        <f t="shared" si="1"/>
        <v>3</v>
      </c>
      <c r="G22" s="21">
        <f t="shared" si="2"/>
        <v>994500</v>
      </c>
    </row>
    <row r="23" spans="2:7">
      <c r="B23" s="18">
        <v>19</v>
      </c>
      <c r="C23" s="18" t="str">
        <f>종목!C21</f>
        <v>금호타이어</v>
      </c>
      <c r="D23" s="18">
        <f>종목!F21</f>
        <v>7190</v>
      </c>
      <c r="E23" s="20">
        <f t="shared" si="0"/>
        <v>4.8500000000000001E-2</v>
      </c>
      <c r="F23" s="23">
        <f t="shared" si="1"/>
        <v>135</v>
      </c>
      <c r="G23" s="21">
        <f t="shared" si="2"/>
        <v>970650</v>
      </c>
    </row>
    <row r="24" spans="2:7">
      <c r="B24" s="18">
        <v>20</v>
      </c>
      <c r="C24" s="18" t="str">
        <f>종목!C22</f>
        <v>세경하이테크</v>
      </c>
      <c r="D24" s="18">
        <f>종목!F22</f>
        <v>11930</v>
      </c>
      <c r="E24" s="20">
        <f t="shared" si="0"/>
        <v>4.8500000000000001E-2</v>
      </c>
      <c r="F24" s="23">
        <f t="shared" si="1"/>
        <v>81</v>
      </c>
      <c r="G24" s="21">
        <f t="shared" si="2"/>
        <v>966330</v>
      </c>
    </row>
    <row r="25" spans="2:7">
      <c r="B25" s="18"/>
      <c r="C25" s="18" t="s">
        <v>807</v>
      </c>
      <c r="D25" s="18">
        <v>1</v>
      </c>
      <c r="E25" s="24">
        <v>0.03</v>
      </c>
      <c r="F25" s="18"/>
      <c r="G25" s="22">
        <f>$I$5-SUM(G5:G24)</f>
        <v>678580</v>
      </c>
    </row>
    <row r="27" spans="2:7">
      <c r="B27" s="17" t="s">
        <v>811</v>
      </c>
    </row>
    <row r="28" spans="2:7">
      <c r="B28" s="17" t="s">
        <v>812</v>
      </c>
    </row>
  </sheetData>
  <mergeCells count="1">
    <mergeCell ref="B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종목</vt:lpstr>
      <vt:lpstr>리밸런싱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이상민</dc:creator>
  <cp:lastModifiedBy>이상민</cp:lastModifiedBy>
  <dcterms:created xsi:type="dcterms:W3CDTF">2024-05-24T09:43:27Z</dcterms:created>
  <dcterms:modified xsi:type="dcterms:W3CDTF">2024-05-24T09:50:54Z</dcterms:modified>
</cp:coreProperties>
</file>