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P\트레이더용 퀀트\"/>
    </mc:Choice>
  </mc:AlternateContent>
  <xr:revisionPtr revIDLastSave="0" documentId="13_ncr:40009_{35D87466-141E-4C0A-8D9D-202FEB080DBB}" xr6:coauthVersionLast="44" xr6:coauthVersionMax="44" xr10:uidLastSave="{00000000-0000-0000-0000-000000000000}"/>
  <bookViews>
    <workbookView xWindow="-120" yWindow="-120" windowWidth="29040" windowHeight="16440"/>
  </bookViews>
  <sheets>
    <sheet name="20240210" sheetId="1" r:id="rId1"/>
    <sheet name="차트" sheetId="2" r:id="rId2"/>
  </sheets>
  <definedNames>
    <definedName name="_xlnm._FilterDatabase" localSheetId="0" hidden="1">'20240210'!$A$1:$H$1</definedName>
  </definedNames>
  <calcPr calcId="0"/>
</workbook>
</file>

<file path=xl/calcChain.xml><?xml version="1.0" encoding="utf-8"?>
<calcChain xmlns="http://schemas.openxmlformats.org/spreadsheetml/2006/main">
  <c r="H44" i="1" l="1"/>
  <c r="H126" i="1"/>
  <c r="H53" i="1"/>
  <c r="H68" i="1"/>
  <c r="H54" i="1"/>
  <c r="H69" i="1"/>
  <c r="H110" i="1"/>
  <c r="H70" i="1"/>
  <c r="H86" i="1"/>
  <c r="H38" i="1"/>
  <c r="H64" i="1"/>
  <c r="G44" i="1"/>
  <c r="G126" i="1"/>
  <c r="G53" i="1"/>
  <c r="G68" i="1"/>
  <c r="G54" i="1"/>
  <c r="G69" i="1"/>
  <c r="G110" i="1"/>
  <c r="G70" i="1"/>
  <c r="G86" i="1"/>
  <c r="G38" i="1"/>
  <c r="G64" i="1"/>
  <c r="H85" i="1"/>
  <c r="H109" i="1"/>
  <c r="H63" i="1"/>
  <c r="H75" i="1"/>
  <c r="H108" i="1"/>
  <c r="H58" i="1"/>
  <c r="H3" i="1"/>
  <c r="H52" i="1"/>
  <c r="H72" i="1"/>
  <c r="H51" i="1"/>
  <c r="H117" i="1"/>
  <c r="H35" i="1"/>
  <c r="H130" i="1"/>
  <c r="H37" i="1"/>
  <c r="H125" i="1"/>
  <c r="H43" i="1"/>
  <c r="H34" i="1"/>
  <c r="H107" i="1"/>
  <c r="H106" i="1"/>
  <c r="H33" i="1"/>
  <c r="H121" i="1"/>
  <c r="H67" i="1"/>
  <c r="H82" i="1"/>
  <c r="H71" i="1"/>
  <c r="H32" i="1"/>
  <c r="H31" i="1"/>
  <c r="H105" i="1"/>
  <c r="H30" i="1"/>
  <c r="H120" i="1"/>
  <c r="H81" i="1"/>
  <c r="H2" i="1"/>
  <c r="H80" i="1"/>
  <c r="H29" i="1"/>
  <c r="H129" i="1"/>
  <c r="H28" i="1"/>
  <c r="H128" i="1"/>
  <c r="H27" i="1"/>
  <c r="H116" i="1"/>
  <c r="H26" i="1"/>
  <c r="H62" i="1"/>
  <c r="H115" i="1"/>
  <c r="H104" i="1"/>
  <c r="H59" i="1"/>
  <c r="H57" i="1"/>
  <c r="H74" i="1"/>
  <c r="H25" i="1"/>
  <c r="H79" i="1"/>
  <c r="H119" i="1"/>
  <c r="H36" i="1"/>
  <c r="H42" i="1"/>
  <c r="H24" i="1"/>
  <c r="H66" i="1"/>
  <c r="H65" i="1"/>
  <c r="H56" i="1"/>
  <c r="H23" i="1"/>
  <c r="H103" i="1"/>
  <c r="H102" i="1"/>
  <c r="H22" i="1"/>
  <c r="H50" i="1"/>
  <c r="H49" i="1"/>
  <c r="H114" i="1"/>
  <c r="H41" i="1"/>
  <c r="H101" i="1"/>
  <c r="H21" i="1"/>
  <c r="H20" i="1"/>
  <c r="H113" i="1"/>
  <c r="H48" i="1"/>
  <c r="H100" i="1"/>
  <c r="H55" i="1"/>
  <c r="H124" i="1"/>
  <c r="H61" i="1"/>
  <c r="H83" i="1"/>
  <c r="H99" i="1"/>
  <c r="H127" i="1"/>
  <c r="H73" i="1"/>
  <c r="H84" i="1"/>
  <c r="H123" i="1"/>
  <c r="H78" i="1"/>
  <c r="H77" i="1"/>
  <c r="H19" i="1"/>
  <c r="H87" i="1"/>
  <c r="H18" i="1"/>
  <c r="H112" i="1"/>
  <c r="H98" i="1"/>
  <c r="H17" i="1"/>
  <c r="H60" i="1"/>
  <c r="H16" i="1"/>
  <c r="H122" i="1"/>
  <c r="H97" i="1"/>
  <c r="H15" i="1"/>
  <c r="H111" i="1"/>
  <c r="H96" i="1"/>
  <c r="H95" i="1"/>
  <c r="H14" i="1"/>
  <c r="H13" i="1"/>
  <c r="H94" i="1"/>
  <c r="H40" i="1"/>
  <c r="H93" i="1"/>
  <c r="H47" i="1"/>
  <c r="H118" i="1"/>
  <c r="H12" i="1"/>
  <c r="H11" i="1"/>
  <c r="H5" i="1"/>
  <c r="H39" i="1"/>
  <c r="H92" i="1"/>
  <c r="H91" i="1"/>
  <c r="H4" i="1"/>
  <c r="H90" i="1"/>
  <c r="H10" i="1"/>
  <c r="H9" i="1"/>
  <c r="H89" i="1"/>
  <c r="H8" i="1"/>
  <c r="H7" i="1"/>
  <c r="H46" i="1"/>
  <c r="H88" i="1"/>
  <c r="H6" i="1"/>
  <c r="H45" i="1"/>
  <c r="H76" i="1"/>
  <c r="G85" i="1"/>
  <c r="G109" i="1"/>
  <c r="G63" i="1"/>
  <c r="G75" i="1"/>
  <c r="G108" i="1"/>
  <c r="G58" i="1"/>
  <c r="G3" i="1"/>
  <c r="G52" i="1"/>
  <c r="G72" i="1"/>
  <c r="G51" i="1"/>
  <c r="G117" i="1"/>
  <c r="G35" i="1"/>
  <c r="G130" i="1"/>
  <c r="G37" i="1"/>
  <c r="G125" i="1"/>
  <c r="G43" i="1"/>
  <c r="G34" i="1"/>
  <c r="G107" i="1"/>
  <c r="G106" i="1"/>
  <c r="G33" i="1"/>
  <c r="G121" i="1"/>
  <c r="G67" i="1"/>
  <c r="G82" i="1"/>
  <c r="G71" i="1"/>
  <c r="G32" i="1"/>
  <c r="G31" i="1"/>
  <c r="G105" i="1"/>
  <c r="G30" i="1"/>
  <c r="G120" i="1"/>
  <c r="G81" i="1"/>
  <c r="G2" i="1"/>
  <c r="G80" i="1"/>
  <c r="G29" i="1"/>
  <c r="G129" i="1"/>
  <c r="G28" i="1"/>
  <c r="G128" i="1"/>
  <c r="G27" i="1"/>
  <c r="G116" i="1"/>
  <c r="G26" i="1"/>
  <c r="G62" i="1"/>
  <c r="G115" i="1"/>
  <c r="G104" i="1"/>
  <c r="G59" i="1"/>
  <c r="G57" i="1"/>
  <c r="G74" i="1"/>
  <c r="G25" i="1"/>
  <c r="G79" i="1"/>
  <c r="G119" i="1"/>
  <c r="G36" i="1"/>
  <c r="G42" i="1"/>
  <c r="G24" i="1"/>
  <c r="G66" i="1"/>
  <c r="G65" i="1"/>
  <c r="G56" i="1"/>
  <c r="G23" i="1"/>
  <c r="G103" i="1"/>
  <c r="G102" i="1"/>
  <c r="G22" i="1"/>
  <c r="G50" i="1"/>
  <c r="G49" i="1"/>
  <c r="G114" i="1"/>
  <c r="G41" i="1"/>
  <c r="G101" i="1"/>
  <c r="G21" i="1"/>
  <c r="G20" i="1"/>
  <c r="G113" i="1"/>
  <c r="G48" i="1"/>
  <c r="G100" i="1"/>
  <c r="G55" i="1"/>
  <c r="G124" i="1"/>
  <c r="G61" i="1"/>
  <c r="G83" i="1"/>
  <c r="G99" i="1"/>
  <c r="G127" i="1"/>
  <c r="G73" i="1"/>
  <c r="G84" i="1"/>
  <c r="G123" i="1"/>
  <c r="G78" i="1"/>
  <c r="G77" i="1"/>
  <c r="G19" i="1"/>
  <c r="G87" i="1"/>
  <c r="G18" i="1"/>
  <c r="G112" i="1"/>
  <c r="G98" i="1"/>
  <c r="G17" i="1"/>
  <c r="G60" i="1"/>
  <c r="G16" i="1"/>
  <c r="G122" i="1"/>
  <c r="G97" i="1"/>
  <c r="G15" i="1"/>
  <c r="G111" i="1"/>
  <c r="G96" i="1"/>
  <c r="G95" i="1"/>
  <c r="G14" i="1"/>
  <c r="G13" i="1"/>
  <c r="G94" i="1"/>
  <c r="G40" i="1"/>
  <c r="G93" i="1"/>
  <c r="G47" i="1"/>
  <c r="G118" i="1"/>
  <c r="G12" i="1"/>
  <c r="G11" i="1"/>
  <c r="G5" i="1"/>
  <c r="G39" i="1"/>
  <c r="G92" i="1"/>
  <c r="G91" i="1"/>
  <c r="G4" i="1"/>
  <c r="G90" i="1"/>
  <c r="G10" i="1"/>
  <c r="G9" i="1"/>
  <c r="G89" i="1"/>
  <c r="G8" i="1"/>
  <c r="G7" i="1"/>
  <c r="G46" i="1"/>
  <c r="G88" i="1"/>
  <c r="G6" i="1"/>
  <c r="G45" i="1"/>
  <c r="G76" i="1"/>
  <c r="L3" i="1"/>
  <c r="K2" i="1"/>
  <c r="J2" i="1"/>
  <c r="L2" i="1" l="1"/>
</calcChain>
</file>

<file path=xl/sharedStrings.xml><?xml version="1.0" encoding="utf-8"?>
<sst xmlns="http://schemas.openxmlformats.org/spreadsheetml/2006/main" count="398" uniqueCount="220">
  <si>
    <t>회사명</t>
  </si>
  <si>
    <t>업종대</t>
  </si>
  <si>
    <t>업종소</t>
  </si>
  <si>
    <t>SK하이닉스</t>
  </si>
  <si>
    <t>반도체 관련장비 및 부품</t>
  </si>
  <si>
    <t>종합 반도체</t>
  </si>
  <si>
    <t>현대차</t>
  </si>
  <si>
    <t>자동차 및 관련부품</t>
  </si>
  <si>
    <t>완성차</t>
  </si>
  <si>
    <t>삼성물산</t>
  </si>
  <si>
    <t>지주사</t>
  </si>
  <si>
    <t>KB금융</t>
  </si>
  <si>
    <t>금융</t>
  </si>
  <si>
    <t>은행</t>
  </si>
  <si>
    <t>현대모비스</t>
  </si>
  <si>
    <t>기타 자동차부품</t>
  </si>
  <si>
    <t>신한지주</t>
  </si>
  <si>
    <t>SK</t>
  </si>
  <si>
    <t>삼성생명</t>
  </si>
  <si>
    <t>생명보험</t>
  </si>
  <si>
    <t>LG</t>
  </si>
  <si>
    <t>하나금융지주</t>
  </si>
  <si>
    <t>카카오뱅크</t>
  </si>
  <si>
    <t>SK텔레콤</t>
  </si>
  <si>
    <t>통신</t>
  </si>
  <si>
    <t>통신서비스</t>
  </si>
  <si>
    <t>삼성화재</t>
  </si>
  <si>
    <t>손해보험</t>
  </si>
  <si>
    <t>기업은행</t>
  </si>
  <si>
    <t>HD한국조선해양</t>
  </si>
  <si>
    <t>조선</t>
  </si>
  <si>
    <t>SK스퀘어</t>
  </si>
  <si>
    <t>메리츠금융지주</t>
  </si>
  <si>
    <t>GS</t>
  </si>
  <si>
    <t>코웨이</t>
  </si>
  <si>
    <t>가정용품</t>
  </si>
  <si>
    <t>가전제품</t>
  </si>
  <si>
    <t>한국타이어앤테크놀로지</t>
  </si>
  <si>
    <t>타이어</t>
  </si>
  <si>
    <t>미래에셋증권</t>
  </si>
  <si>
    <t>증권</t>
  </si>
  <si>
    <t>HLB</t>
  </si>
  <si>
    <t>제약 및 바이오</t>
  </si>
  <si>
    <t>바이오</t>
  </si>
  <si>
    <t>삼성카드</t>
  </si>
  <si>
    <t>기타 금융</t>
  </si>
  <si>
    <t>롯데지주</t>
  </si>
  <si>
    <t>한국금융지주</t>
  </si>
  <si>
    <t>NH투자증권</t>
  </si>
  <si>
    <t>삼성증권</t>
  </si>
  <si>
    <t>쌍용C&amp;E</t>
  </si>
  <si>
    <t>건설 및 건축자재</t>
  </si>
  <si>
    <t>시멘트 및 레미콘</t>
  </si>
  <si>
    <t>한진칼</t>
  </si>
  <si>
    <t>현대해상</t>
  </si>
  <si>
    <t>에스원</t>
  </si>
  <si>
    <t>IT서비스</t>
  </si>
  <si>
    <t>보안서비스</t>
  </si>
  <si>
    <t>BNK금융지주</t>
  </si>
  <si>
    <t>롯데쇼핑</t>
  </si>
  <si>
    <t>유통</t>
  </si>
  <si>
    <t>백화점</t>
  </si>
  <si>
    <t>CJ</t>
  </si>
  <si>
    <t>한화생명</t>
  </si>
  <si>
    <t>KCC</t>
  </si>
  <si>
    <t>페인트</t>
  </si>
  <si>
    <t>JB금융지주</t>
  </si>
  <si>
    <t>HD현대일렉트릭</t>
  </si>
  <si>
    <t>기계</t>
  </si>
  <si>
    <t>DGB금융지주</t>
  </si>
  <si>
    <t>한미반도체</t>
  </si>
  <si>
    <t>반도체장비</t>
  </si>
  <si>
    <t>HPSP</t>
  </si>
  <si>
    <t>더존비즈온</t>
  </si>
  <si>
    <t>소프트웨어</t>
  </si>
  <si>
    <t>롯데렌탈</t>
  </si>
  <si>
    <t>레저산업</t>
  </si>
  <si>
    <t>레저</t>
  </si>
  <si>
    <t>SK네트웍스</t>
  </si>
  <si>
    <t>석유 및 가스</t>
  </si>
  <si>
    <t>석유판매</t>
  </si>
  <si>
    <t>엔켐</t>
  </si>
  <si>
    <t>IT 장비 및 소재</t>
  </si>
  <si>
    <t>2차전지</t>
  </si>
  <si>
    <t>코리안리</t>
  </si>
  <si>
    <t>재보험</t>
  </si>
  <si>
    <t>아프리카TV</t>
  </si>
  <si>
    <t>미디어 및 엔터</t>
  </si>
  <si>
    <t>미디어</t>
  </si>
  <si>
    <t>아시아나항공</t>
  </si>
  <si>
    <t>운송 및 물류</t>
  </si>
  <si>
    <t>항공운송</t>
  </si>
  <si>
    <t>다우기술</t>
  </si>
  <si>
    <t>시스템서비스</t>
  </si>
  <si>
    <t>메가스터디교육</t>
  </si>
  <si>
    <t>일반서비스</t>
  </si>
  <si>
    <t>교육</t>
  </si>
  <si>
    <t>동양생명</t>
  </si>
  <si>
    <t>금호타이어</t>
  </si>
  <si>
    <t>한일시멘트</t>
  </si>
  <si>
    <t>녹십자홀딩스</t>
  </si>
  <si>
    <t>영원무역홀딩스</t>
  </si>
  <si>
    <t>대신증권</t>
  </si>
  <si>
    <t>보령</t>
  </si>
  <si>
    <t>제약</t>
  </si>
  <si>
    <t>HDC현대산업개발</t>
  </si>
  <si>
    <t>대형건설사</t>
  </si>
  <si>
    <t>넥센타이어</t>
  </si>
  <si>
    <t>세방전지</t>
  </si>
  <si>
    <t>배터리</t>
  </si>
  <si>
    <t>SK디스커버리</t>
  </si>
  <si>
    <t>신영증권</t>
  </si>
  <si>
    <t>한화손해보험</t>
  </si>
  <si>
    <t>NICE</t>
  </si>
  <si>
    <t>한국자산신탁</t>
  </si>
  <si>
    <t>부동산</t>
  </si>
  <si>
    <t>삼양사</t>
  </si>
  <si>
    <t>식음료</t>
  </si>
  <si>
    <t>식료품</t>
  </si>
  <si>
    <t>빙그레</t>
  </si>
  <si>
    <t>음료</t>
  </si>
  <si>
    <t>한일홀딩스</t>
  </si>
  <si>
    <t>바이넥스</t>
  </si>
  <si>
    <t>아세아제지</t>
  </si>
  <si>
    <t>종이 및 용기</t>
  </si>
  <si>
    <t>종이</t>
  </si>
  <si>
    <t>퍼시스</t>
  </si>
  <si>
    <t>가구</t>
  </si>
  <si>
    <t>케이씨텍</t>
  </si>
  <si>
    <t>HDC</t>
  </si>
  <si>
    <t>E1</t>
  </si>
  <si>
    <t>가스판매</t>
  </si>
  <si>
    <t>한국기업평가</t>
  </si>
  <si>
    <t>신용정보</t>
  </si>
  <si>
    <t>지역난방공사</t>
  </si>
  <si>
    <t>유틸리티</t>
  </si>
  <si>
    <t>전력</t>
  </si>
  <si>
    <t>현대차증권</t>
  </si>
  <si>
    <t>삼목에스폼</t>
  </si>
  <si>
    <t>거푸집</t>
  </si>
  <si>
    <t>한진</t>
  </si>
  <si>
    <t>육상운송</t>
  </si>
  <si>
    <t>농심홀딩스</t>
  </si>
  <si>
    <t>HLB글로벌</t>
  </si>
  <si>
    <t>건축자재</t>
  </si>
  <si>
    <t>KISCO홀딩스</t>
  </si>
  <si>
    <t>신성델타테크</t>
  </si>
  <si>
    <t>IT 소재 및 부품</t>
  </si>
  <si>
    <t>종근당홀딩스</t>
  </si>
  <si>
    <t>하이비젼시스템</t>
  </si>
  <si>
    <t>카메라모듈</t>
  </si>
  <si>
    <t>SNT홀딩스</t>
  </si>
  <si>
    <t>케이씨</t>
  </si>
  <si>
    <t>KPX케미칼</t>
  </si>
  <si>
    <t>화학</t>
  </si>
  <si>
    <t>기타 화학</t>
  </si>
  <si>
    <t>테크윙</t>
  </si>
  <si>
    <t>삼영무역</t>
  </si>
  <si>
    <t>개인용품</t>
  </si>
  <si>
    <t>KPX홀딩스</t>
  </si>
  <si>
    <t>미래에셋벤처투자</t>
  </si>
  <si>
    <t>넥센</t>
  </si>
  <si>
    <t>대덕</t>
  </si>
  <si>
    <t>백산</t>
  </si>
  <si>
    <t>섬유 및 의류</t>
  </si>
  <si>
    <t>피혁(가죽)</t>
  </si>
  <si>
    <t>GST</t>
  </si>
  <si>
    <t>사조산업</t>
  </si>
  <si>
    <t>에브리봇</t>
  </si>
  <si>
    <t>예스코홀딩스</t>
  </si>
  <si>
    <t>부국증권</t>
  </si>
  <si>
    <t>DB금융투자</t>
  </si>
  <si>
    <t>서연</t>
  </si>
  <si>
    <t>대한약품</t>
  </si>
  <si>
    <t>아시아나IDT</t>
  </si>
  <si>
    <t>삼보판지</t>
  </si>
  <si>
    <t>용기 및 포장재</t>
  </si>
  <si>
    <t>세경하이테크</t>
  </si>
  <si>
    <t>스마트폰 부품</t>
  </si>
  <si>
    <t>피에스케이홀딩스</t>
  </si>
  <si>
    <t>노루페인트</t>
  </si>
  <si>
    <t>동아타이어</t>
  </si>
  <si>
    <t>삼양통상</t>
  </si>
  <si>
    <t>피에이치에이</t>
  </si>
  <si>
    <t>전장부품</t>
  </si>
  <si>
    <t>미원화학</t>
  </si>
  <si>
    <t>계면활성제</t>
  </si>
  <si>
    <t>메가스터디</t>
  </si>
  <si>
    <t>유화증권</t>
  </si>
  <si>
    <t>미창석유</t>
  </si>
  <si>
    <t>윤활유</t>
  </si>
  <si>
    <t>한국공항</t>
  </si>
  <si>
    <t>운송인프라</t>
  </si>
  <si>
    <t>한양증권</t>
  </si>
  <si>
    <t>디아이티</t>
  </si>
  <si>
    <t>디스플레이 장비 및 부품</t>
  </si>
  <si>
    <t>디스플레이 장비</t>
  </si>
  <si>
    <t>에스텍</t>
  </si>
  <si>
    <t>전기 및 전자기기</t>
  </si>
  <si>
    <t>전자기기</t>
  </si>
  <si>
    <t>젬백스링크</t>
  </si>
  <si>
    <t>DRB동일</t>
  </si>
  <si>
    <t>코스맥스비티아이</t>
  </si>
  <si>
    <t>유성기업</t>
  </si>
  <si>
    <t>엔진부품</t>
  </si>
  <si>
    <t>동우팜투테이블</t>
  </si>
  <si>
    <t>인카금융서비스</t>
  </si>
  <si>
    <t>에스앤디</t>
  </si>
  <si>
    <t>제이엠티</t>
  </si>
  <si>
    <t>디스플레이 부품</t>
  </si>
  <si>
    <t>비비씨</t>
  </si>
  <si>
    <t>맥쿼리인프라</t>
  </si>
  <si>
    <t>(우)1일 등락률 (%)</t>
    <phoneticPr fontId="18" type="noConversion"/>
  </si>
  <si>
    <t>(좌)주간 수급(%)</t>
    <phoneticPr fontId="18" type="noConversion"/>
  </si>
  <si>
    <t>(좌)1개월 수급(%)</t>
    <phoneticPr fontId="18" type="noConversion"/>
  </si>
  <si>
    <t>충족조건</t>
    <phoneticPr fontId="18" type="noConversion"/>
  </si>
  <si>
    <t>조건선별</t>
    <phoneticPr fontId="18" type="noConversion"/>
  </si>
  <si>
    <t>A PICK</t>
    <phoneticPr fontId="18" type="noConversion"/>
  </si>
  <si>
    <t>B PICK</t>
    <phoneticPr fontId="18" type="noConversion"/>
  </si>
  <si>
    <t>합계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</si>
</sst>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;[Red]\-0.00\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0" fontId="1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11" xfId="0" applyFill="1" applyBorder="1">
      <alignment vertical="center"/>
    </xf>
    <xf numFmtId="0" fontId="0" fillId="33" borderId="12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매매</a:t>
            </a:r>
            <a:r>
              <a:rPr lang="en-US" altLang="ko-KR"/>
              <a:t>(</a:t>
            </a:r>
            <a:r>
              <a:rPr lang="ko-KR" altLang="en-US"/>
              <a:t>트레이딩</a:t>
            </a:r>
            <a:r>
              <a:rPr lang="en-US" altLang="ko-KR"/>
              <a:t>) </a:t>
            </a:r>
            <a:r>
              <a:rPr lang="ko-KR" altLang="en-US"/>
              <a:t>상대적 우위 종목 그래프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'20240210'!$E$1</c:f>
              <c:strCache>
                <c:ptCount val="1"/>
                <c:pt idx="0">
                  <c:v>(좌)주간 수급(%)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'20240210'!$A$2:$A$130</c:f>
              <c:strCache>
                <c:ptCount val="129"/>
                <c:pt idx="0">
                  <c:v>KPX케미칼</c:v>
                </c:pt>
                <c:pt idx="1">
                  <c:v>미원화학</c:v>
                </c:pt>
                <c:pt idx="2">
                  <c:v>SK텔레콤</c:v>
                </c:pt>
                <c:pt idx="3">
                  <c:v>SK스퀘어</c:v>
                </c:pt>
                <c:pt idx="4">
                  <c:v>삼성물산</c:v>
                </c:pt>
                <c:pt idx="5">
                  <c:v>신한지주</c:v>
                </c:pt>
                <c:pt idx="6">
                  <c:v>SK</c:v>
                </c:pt>
                <c:pt idx="7">
                  <c:v>LG</c:v>
                </c:pt>
                <c:pt idx="8">
                  <c:v>하나금융지주</c:v>
                </c:pt>
                <c:pt idx="9">
                  <c:v>메리츠금융지주</c:v>
                </c:pt>
                <c:pt idx="10">
                  <c:v>GS</c:v>
                </c:pt>
                <c:pt idx="11">
                  <c:v>롯데지주</c:v>
                </c:pt>
                <c:pt idx="12">
                  <c:v>한국금융지주</c:v>
                </c:pt>
                <c:pt idx="13">
                  <c:v>한진칼</c:v>
                </c:pt>
                <c:pt idx="14">
                  <c:v>BNK금융지주</c:v>
                </c:pt>
                <c:pt idx="15">
                  <c:v>CJ</c:v>
                </c:pt>
                <c:pt idx="16">
                  <c:v>JB금융지주</c:v>
                </c:pt>
                <c:pt idx="17">
                  <c:v>DGB금융지주</c:v>
                </c:pt>
                <c:pt idx="18">
                  <c:v>녹십자홀딩스</c:v>
                </c:pt>
                <c:pt idx="19">
                  <c:v>영원무역홀딩스</c:v>
                </c:pt>
                <c:pt idx="20">
                  <c:v>SK디스커버리</c:v>
                </c:pt>
                <c:pt idx="21">
                  <c:v>NICE</c:v>
                </c:pt>
                <c:pt idx="22">
                  <c:v>한일홀딩스</c:v>
                </c:pt>
                <c:pt idx="23">
                  <c:v>HDC</c:v>
                </c:pt>
                <c:pt idx="24">
                  <c:v>농심홀딩스</c:v>
                </c:pt>
                <c:pt idx="25">
                  <c:v>KISCO홀딩스</c:v>
                </c:pt>
                <c:pt idx="26">
                  <c:v>종근당홀딩스</c:v>
                </c:pt>
                <c:pt idx="27">
                  <c:v>SNT홀딩스</c:v>
                </c:pt>
                <c:pt idx="28">
                  <c:v>KPX홀딩스</c:v>
                </c:pt>
                <c:pt idx="29">
                  <c:v>넥센</c:v>
                </c:pt>
                <c:pt idx="30">
                  <c:v>대덕</c:v>
                </c:pt>
                <c:pt idx="31">
                  <c:v>예스코홀딩스</c:v>
                </c:pt>
                <c:pt idx="32">
                  <c:v>서연</c:v>
                </c:pt>
                <c:pt idx="33">
                  <c:v>피에스케이홀딩스</c:v>
                </c:pt>
                <c:pt idx="34">
                  <c:v>아세아제지</c:v>
                </c:pt>
                <c:pt idx="35">
                  <c:v>삼보판지</c:v>
                </c:pt>
                <c:pt idx="36">
                  <c:v>비비씨</c:v>
                </c:pt>
                <c:pt idx="37">
                  <c:v>HD한국조선해양</c:v>
                </c:pt>
                <c:pt idx="38">
                  <c:v>HLB</c:v>
                </c:pt>
                <c:pt idx="39">
                  <c:v>보령</c:v>
                </c:pt>
                <c:pt idx="40">
                  <c:v>바이넥스</c:v>
                </c:pt>
                <c:pt idx="41">
                  <c:v>대한약품</c:v>
                </c:pt>
                <c:pt idx="42">
                  <c:v>에스텍</c:v>
                </c:pt>
                <c:pt idx="43">
                  <c:v>현대차</c:v>
                </c:pt>
                <c:pt idx="44">
                  <c:v>현대모비스</c:v>
                </c:pt>
                <c:pt idx="45">
                  <c:v>한국타이어앤테크놀로지</c:v>
                </c:pt>
                <c:pt idx="46">
                  <c:v>금호타이어</c:v>
                </c:pt>
                <c:pt idx="47">
                  <c:v>넥센타이어</c:v>
                </c:pt>
                <c:pt idx="48">
                  <c:v>세방전지</c:v>
                </c:pt>
                <c:pt idx="49">
                  <c:v>동아타이어</c:v>
                </c:pt>
                <c:pt idx="50">
                  <c:v>피에이치에이</c:v>
                </c:pt>
                <c:pt idx="51">
                  <c:v>DRB동일</c:v>
                </c:pt>
                <c:pt idx="52">
                  <c:v>유성기업</c:v>
                </c:pt>
                <c:pt idx="53">
                  <c:v>메가스터디교육</c:v>
                </c:pt>
                <c:pt idx="54">
                  <c:v>한국자산신탁</c:v>
                </c:pt>
                <c:pt idx="55">
                  <c:v>한국기업평가</c:v>
                </c:pt>
                <c:pt idx="56">
                  <c:v>메가스터디</c:v>
                </c:pt>
                <c:pt idx="57">
                  <c:v>지역난방공사</c:v>
                </c:pt>
                <c:pt idx="58">
                  <c:v>롯데쇼핑</c:v>
                </c:pt>
                <c:pt idx="59">
                  <c:v>아시아나항공</c:v>
                </c:pt>
                <c:pt idx="60">
                  <c:v>한진</c:v>
                </c:pt>
                <c:pt idx="61">
                  <c:v>한국공항</c:v>
                </c:pt>
                <c:pt idx="62">
                  <c:v>맥쿼리인프라</c:v>
                </c:pt>
                <c:pt idx="63">
                  <c:v>삼양사</c:v>
                </c:pt>
                <c:pt idx="64">
                  <c:v>빙그레</c:v>
                </c:pt>
                <c:pt idx="65">
                  <c:v>사조산업</c:v>
                </c:pt>
                <c:pt idx="66">
                  <c:v>코스맥스비티아이</c:v>
                </c:pt>
                <c:pt idx="67">
                  <c:v>동우팜투테이블</c:v>
                </c:pt>
                <c:pt idx="68">
                  <c:v>에스앤디</c:v>
                </c:pt>
                <c:pt idx="69">
                  <c:v>백산</c:v>
                </c:pt>
                <c:pt idx="70">
                  <c:v>삼양통상</c:v>
                </c:pt>
                <c:pt idx="71">
                  <c:v>SK네트웍스</c:v>
                </c:pt>
                <c:pt idx="72">
                  <c:v>E1</c:v>
                </c:pt>
                <c:pt idx="73">
                  <c:v>미창석유</c:v>
                </c:pt>
                <c:pt idx="74">
                  <c:v>SK하이닉스</c:v>
                </c:pt>
                <c:pt idx="75">
                  <c:v>한미반도체</c:v>
                </c:pt>
                <c:pt idx="76">
                  <c:v>HPSP</c:v>
                </c:pt>
                <c:pt idx="77">
                  <c:v>케이씨텍</c:v>
                </c:pt>
                <c:pt idx="78">
                  <c:v>케이씨</c:v>
                </c:pt>
                <c:pt idx="79">
                  <c:v>테크윙</c:v>
                </c:pt>
                <c:pt idx="80">
                  <c:v>GST</c:v>
                </c:pt>
                <c:pt idx="81">
                  <c:v>아프리카TV</c:v>
                </c:pt>
                <c:pt idx="82">
                  <c:v>롯데렌탈</c:v>
                </c:pt>
                <c:pt idx="83">
                  <c:v>디아이티</c:v>
                </c:pt>
                <c:pt idx="84">
                  <c:v>제이엠티</c:v>
                </c:pt>
                <c:pt idx="85">
                  <c:v>HD현대일렉트릭</c:v>
                </c:pt>
                <c:pt idx="86">
                  <c:v>KB금융</c:v>
                </c:pt>
                <c:pt idx="87">
                  <c:v>삼성생명</c:v>
                </c:pt>
                <c:pt idx="88">
                  <c:v>카카오뱅크</c:v>
                </c:pt>
                <c:pt idx="89">
                  <c:v>삼성화재</c:v>
                </c:pt>
                <c:pt idx="90">
                  <c:v>기업은행</c:v>
                </c:pt>
                <c:pt idx="91">
                  <c:v>미래에셋증권</c:v>
                </c:pt>
                <c:pt idx="92">
                  <c:v>삼성카드</c:v>
                </c:pt>
                <c:pt idx="93">
                  <c:v>NH투자증권</c:v>
                </c:pt>
                <c:pt idx="94">
                  <c:v>삼성증권</c:v>
                </c:pt>
                <c:pt idx="95">
                  <c:v>현대해상</c:v>
                </c:pt>
                <c:pt idx="96">
                  <c:v>한화생명</c:v>
                </c:pt>
                <c:pt idx="97">
                  <c:v>코리안리</c:v>
                </c:pt>
                <c:pt idx="98">
                  <c:v>동양생명</c:v>
                </c:pt>
                <c:pt idx="99">
                  <c:v>대신증권</c:v>
                </c:pt>
                <c:pt idx="100">
                  <c:v>신영증권</c:v>
                </c:pt>
                <c:pt idx="101">
                  <c:v>한화손해보험</c:v>
                </c:pt>
                <c:pt idx="102">
                  <c:v>현대차증권</c:v>
                </c:pt>
                <c:pt idx="103">
                  <c:v>미래에셋벤처투자</c:v>
                </c:pt>
                <c:pt idx="104">
                  <c:v>부국증권</c:v>
                </c:pt>
                <c:pt idx="105">
                  <c:v>DB금융투자</c:v>
                </c:pt>
                <c:pt idx="106">
                  <c:v>유화증권</c:v>
                </c:pt>
                <c:pt idx="107">
                  <c:v>한양증권</c:v>
                </c:pt>
                <c:pt idx="108">
                  <c:v>인카금융서비스</c:v>
                </c:pt>
                <c:pt idx="109">
                  <c:v>쌍용C&amp;E</c:v>
                </c:pt>
                <c:pt idx="110">
                  <c:v>KCC</c:v>
                </c:pt>
                <c:pt idx="111">
                  <c:v>한일시멘트</c:v>
                </c:pt>
                <c:pt idx="112">
                  <c:v>HDC현대산업개발</c:v>
                </c:pt>
                <c:pt idx="113">
                  <c:v>삼목에스폼</c:v>
                </c:pt>
                <c:pt idx="114">
                  <c:v>HLB글로벌</c:v>
                </c:pt>
                <c:pt idx="115">
                  <c:v>노루페인트</c:v>
                </c:pt>
                <c:pt idx="116">
                  <c:v>코웨이</c:v>
                </c:pt>
                <c:pt idx="117">
                  <c:v>퍼시스</c:v>
                </c:pt>
                <c:pt idx="118">
                  <c:v>삼영무역</c:v>
                </c:pt>
                <c:pt idx="119">
                  <c:v>에브리봇</c:v>
                </c:pt>
                <c:pt idx="120">
                  <c:v>에스원</c:v>
                </c:pt>
                <c:pt idx="121">
                  <c:v>더존비즈온</c:v>
                </c:pt>
                <c:pt idx="122">
                  <c:v>다우기술</c:v>
                </c:pt>
                <c:pt idx="123">
                  <c:v>아시아나IDT</c:v>
                </c:pt>
                <c:pt idx="124">
                  <c:v>젬백스링크</c:v>
                </c:pt>
                <c:pt idx="125">
                  <c:v>엔켐</c:v>
                </c:pt>
                <c:pt idx="126">
                  <c:v>신성델타테크</c:v>
                </c:pt>
                <c:pt idx="127">
                  <c:v>하이비젼시스템</c:v>
                </c:pt>
                <c:pt idx="128">
                  <c:v>세경하이테크</c:v>
                </c:pt>
              </c:strCache>
            </c:strRef>
          </c:cat>
          <c:val>
            <c:numRef>
              <c:f>'20240210'!$E$2:$E$130</c:f>
              <c:numCache>
                <c:formatCode>0.00_ ;[Red]\-0.00\ </c:formatCode>
                <c:ptCount val="129"/>
                <c:pt idx="0">
                  <c:v>-0.53580000000000005</c:v>
                </c:pt>
                <c:pt idx="1">
                  <c:v>0.13420000000000001</c:v>
                </c:pt>
                <c:pt idx="2">
                  <c:v>0.16900000000000001</c:v>
                </c:pt>
                <c:pt idx="3">
                  <c:v>2.9765000000000001</c:v>
                </c:pt>
                <c:pt idx="4">
                  <c:v>1.9875</c:v>
                </c:pt>
                <c:pt idx="5">
                  <c:v>0.6331</c:v>
                </c:pt>
                <c:pt idx="6">
                  <c:v>1.5457000000000001</c:v>
                </c:pt>
                <c:pt idx="7">
                  <c:v>0.94499999999999995</c:v>
                </c:pt>
                <c:pt idx="8">
                  <c:v>1.2706999999999999</c:v>
                </c:pt>
                <c:pt idx="9">
                  <c:v>0.35599999999999998</c:v>
                </c:pt>
                <c:pt idx="10">
                  <c:v>1.8281000000000001</c:v>
                </c:pt>
                <c:pt idx="11">
                  <c:v>4.25</c:v>
                </c:pt>
                <c:pt idx="12">
                  <c:v>0.81640000000000001</c:v>
                </c:pt>
                <c:pt idx="13">
                  <c:v>5.3699999999999998E-2</c:v>
                </c:pt>
                <c:pt idx="14">
                  <c:v>1.1765000000000001</c:v>
                </c:pt>
                <c:pt idx="15">
                  <c:v>1.7333000000000001</c:v>
                </c:pt>
                <c:pt idx="16">
                  <c:v>0.31259999999999999</c:v>
                </c:pt>
                <c:pt idx="17">
                  <c:v>0.71040000000000003</c:v>
                </c:pt>
                <c:pt idx="18">
                  <c:v>0.9224</c:v>
                </c:pt>
                <c:pt idx="19">
                  <c:v>0.58479999999999999</c:v>
                </c:pt>
                <c:pt idx="20">
                  <c:v>2.7319</c:v>
                </c:pt>
                <c:pt idx="21">
                  <c:v>0.33090000000000003</c:v>
                </c:pt>
                <c:pt idx="22">
                  <c:v>-0.1951</c:v>
                </c:pt>
                <c:pt idx="23">
                  <c:v>3.6698</c:v>
                </c:pt>
                <c:pt idx="24">
                  <c:v>0.27900000000000003</c:v>
                </c:pt>
                <c:pt idx="25">
                  <c:v>0.45689999999999997</c:v>
                </c:pt>
                <c:pt idx="26">
                  <c:v>0.38040000000000002</c:v>
                </c:pt>
                <c:pt idx="27">
                  <c:v>0.3004</c:v>
                </c:pt>
                <c:pt idx="28">
                  <c:v>0.94210000000000005</c:v>
                </c:pt>
                <c:pt idx="29">
                  <c:v>-0.3846</c:v>
                </c:pt>
                <c:pt idx="30">
                  <c:v>0.1017</c:v>
                </c:pt>
                <c:pt idx="31">
                  <c:v>0.4</c:v>
                </c:pt>
                <c:pt idx="32">
                  <c:v>2.7886000000000002</c:v>
                </c:pt>
                <c:pt idx="33">
                  <c:v>5.3278999999999996</c:v>
                </c:pt>
                <c:pt idx="34">
                  <c:v>0.61409999999999998</c:v>
                </c:pt>
                <c:pt idx="35">
                  <c:v>0.26640000000000003</c:v>
                </c:pt>
                <c:pt idx="36">
                  <c:v>-0.19750000000000001</c:v>
                </c:pt>
                <c:pt idx="37">
                  <c:v>0.80400000000000005</c:v>
                </c:pt>
                <c:pt idx="38">
                  <c:v>0.17019999999999999</c:v>
                </c:pt>
                <c:pt idx="39">
                  <c:v>0.9738</c:v>
                </c:pt>
                <c:pt idx="40">
                  <c:v>2.7684000000000002</c:v>
                </c:pt>
                <c:pt idx="41">
                  <c:v>-4.3700000000000003E-2</c:v>
                </c:pt>
                <c:pt idx="42">
                  <c:v>8.1600000000000006E-2</c:v>
                </c:pt>
                <c:pt idx="43">
                  <c:v>4.7915999999999999</c:v>
                </c:pt>
                <c:pt idx="44">
                  <c:v>0.31030000000000002</c:v>
                </c:pt>
                <c:pt idx="45">
                  <c:v>-2.5000000000000001E-2</c:v>
                </c:pt>
                <c:pt idx="46">
                  <c:v>1.4703999999999999</c:v>
                </c:pt>
                <c:pt idx="47">
                  <c:v>0.84399999999999997</c:v>
                </c:pt>
                <c:pt idx="48">
                  <c:v>2.125</c:v>
                </c:pt>
                <c:pt idx="49">
                  <c:v>0.67910000000000004</c:v>
                </c:pt>
                <c:pt idx="50">
                  <c:v>2.9350999999999998</c:v>
                </c:pt>
                <c:pt idx="51">
                  <c:v>0.215</c:v>
                </c:pt>
                <c:pt idx="52">
                  <c:v>-0.41099999999999998</c:v>
                </c:pt>
                <c:pt idx="53">
                  <c:v>0.45469999999999999</c:v>
                </c:pt>
                <c:pt idx="54">
                  <c:v>0.24030000000000001</c:v>
                </c:pt>
                <c:pt idx="55">
                  <c:v>0.25969999999999999</c:v>
                </c:pt>
                <c:pt idx="56">
                  <c:v>0.3377</c:v>
                </c:pt>
                <c:pt idx="57">
                  <c:v>2.2017000000000002</c:v>
                </c:pt>
                <c:pt idx="58">
                  <c:v>3.6402000000000001</c:v>
                </c:pt>
                <c:pt idx="59">
                  <c:v>1.0264</c:v>
                </c:pt>
                <c:pt idx="60">
                  <c:v>1.6751</c:v>
                </c:pt>
                <c:pt idx="61">
                  <c:v>-0.3407</c:v>
                </c:pt>
                <c:pt idx="62">
                  <c:v>0.2467</c:v>
                </c:pt>
                <c:pt idx="63">
                  <c:v>0.38679999999999998</c:v>
                </c:pt>
                <c:pt idx="64">
                  <c:v>0.77470000000000006</c:v>
                </c:pt>
                <c:pt idx="65">
                  <c:v>0.13800000000000001</c:v>
                </c:pt>
                <c:pt idx="66">
                  <c:v>0.2487</c:v>
                </c:pt>
                <c:pt idx="67">
                  <c:v>-0.8972</c:v>
                </c:pt>
                <c:pt idx="68">
                  <c:v>0.126</c:v>
                </c:pt>
                <c:pt idx="69">
                  <c:v>2.2504</c:v>
                </c:pt>
                <c:pt idx="70">
                  <c:v>-0.1426</c:v>
                </c:pt>
                <c:pt idx="71">
                  <c:v>4.2541000000000002</c:v>
                </c:pt>
                <c:pt idx="72">
                  <c:v>0.29880000000000001</c:v>
                </c:pt>
                <c:pt idx="73">
                  <c:v>0.17660000000000001</c:v>
                </c:pt>
                <c:pt idx="74">
                  <c:v>0.27739999999999998</c:v>
                </c:pt>
                <c:pt idx="75">
                  <c:v>4.1234000000000002</c:v>
                </c:pt>
                <c:pt idx="76">
                  <c:v>-0.1515</c:v>
                </c:pt>
                <c:pt idx="77">
                  <c:v>0.68340000000000001</c:v>
                </c:pt>
                <c:pt idx="78">
                  <c:v>0.97760000000000002</c:v>
                </c:pt>
                <c:pt idx="79">
                  <c:v>1.1599999999999999</c:v>
                </c:pt>
                <c:pt idx="80">
                  <c:v>1.9321999999999999</c:v>
                </c:pt>
                <c:pt idx="81">
                  <c:v>1.7428999999999999</c:v>
                </c:pt>
                <c:pt idx="82">
                  <c:v>0.13930000000000001</c:v>
                </c:pt>
                <c:pt idx="83">
                  <c:v>4.6196000000000002</c:v>
                </c:pt>
                <c:pt idx="84">
                  <c:v>0.37269999999999998</c:v>
                </c:pt>
                <c:pt idx="85">
                  <c:v>0.71079999999999999</c:v>
                </c:pt>
                <c:pt idx="86">
                  <c:v>0.94450000000000001</c:v>
                </c:pt>
                <c:pt idx="87">
                  <c:v>2.1274000000000002</c:v>
                </c:pt>
                <c:pt idx="88">
                  <c:v>7.8100000000000003E-2</c:v>
                </c:pt>
                <c:pt idx="89">
                  <c:v>0.44440000000000002</c:v>
                </c:pt>
                <c:pt idx="90">
                  <c:v>1.0208999999999999</c:v>
                </c:pt>
                <c:pt idx="91">
                  <c:v>1.0699000000000001</c:v>
                </c:pt>
                <c:pt idx="92">
                  <c:v>2.7911000000000001</c:v>
                </c:pt>
                <c:pt idx="93">
                  <c:v>2.4243000000000001</c:v>
                </c:pt>
                <c:pt idx="94">
                  <c:v>1.3766</c:v>
                </c:pt>
                <c:pt idx="95">
                  <c:v>0.83240000000000003</c:v>
                </c:pt>
                <c:pt idx="96">
                  <c:v>2.6825999999999999</c:v>
                </c:pt>
                <c:pt idx="97">
                  <c:v>0.36459999999999998</c:v>
                </c:pt>
                <c:pt idx="98">
                  <c:v>2.6126</c:v>
                </c:pt>
                <c:pt idx="99">
                  <c:v>0.51770000000000005</c:v>
                </c:pt>
                <c:pt idx="100">
                  <c:v>0.4395</c:v>
                </c:pt>
                <c:pt idx="101">
                  <c:v>4.1345999999999998</c:v>
                </c:pt>
                <c:pt idx="102">
                  <c:v>0.4249</c:v>
                </c:pt>
                <c:pt idx="103">
                  <c:v>-0.25130000000000002</c:v>
                </c:pt>
                <c:pt idx="104">
                  <c:v>-0.44240000000000002</c:v>
                </c:pt>
                <c:pt idx="105">
                  <c:v>-0.2384</c:v>
                </c:pt>
                <c:pt idx="106">
                  <c:v>-0.2351</c:v>
                </c:pt>
                <c:pt idx="107">
                  <c:v>0.1792</c:v>
                </c:pt>
                <c:pt idx="108">
                  <c:v>0.20080000000000001</c:v>
                </c:pt>
                <c:pt idx="109">
                  <c:v>9.9664999999999999</c:v>
                </c:pt>
                <c:pt idx="110">
                  <c:v>1.3803000000000001</c:v>
                </c:pt>
                <c:pt idx="111">
                  <c:v>0.39689999999999998</c:v>
                </c:pt>
                <c:pt idx="112">
                  <c:v>1.613</c:v>
                </c:pt>
                <c:pt idx="113">
                  <c:v>0.24149999999999999</c:v>
                </c:pt>
                <c:pt idx="114">
                  <c:v>1.6488</c:v>
                </c:pt>
                <c:pt idx="115">
                  <c:v>-3.9258999999999999</c:v>
                </c:pt>
                <c:pt idx="116">
                  <c:v>0.28179999999999999</c:v>
                </c:pt>
                <c:pt idx="117">
                  <c:v>8.6400000000000005E-2</c:v>
                </c:pt>
                <c:pt idx="118">
                  <c:v>0.60329999999999995</c:v>
                </c:pt>
                <c:pt idx="119">
                  <c:v>2.2162000000000002</c:v>
                </c:pt>
                <c:pt idx="120">
                  <c:v>0.12189999999999999</c:v>
                </c:pt>
                <c:pt idx="121">
                  <c:v>1.4245000000000001</c:v>
                </c:pt>
                <c:pt idx="122">
                  <c:v>1.6337999999999999</c:v>
                </c:pt>
                <c:pt idx="123">
                  <c:v>2.6692</c:v>
                </c:pt>
                <c:pt idx="124">
                  <c:v>9.7900000000000001E-2</c:v>
                </c:pt>
                <c:pt idx="125">
                  <c:v>-0.43049999999999999</c:v>
                </c:pt>
                <c:pt idx="126">
                  <c:v>1.7369000000000001</c:v>
                </c:pt>
                <c:pt idx="127">
                  <c:v>-0.43209999999999998</c:v>
                </c:pt>
                <c:pt idx="128">
                  <c:v>2.2094999999999998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7-4B78-90BA-F4732FFD4023}"/>
            </c:ext>
          </c:extLst>
        </c:ser>
        <c:ser>
          <c:idx val="2"/>
          <c:order val="2"/>
          <c:tx>
            <c:strRef>
              <c:f>'20240210'!$F$1</c:f>
              <c:strCache>
                <c:ptCount val="1"/>
                <c:pt idx="0">
                  <c:v>(좌)1개월 수급(%)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'20240210'!$A$2:$A$130</c:f>
              <c:strCache>
                <c:ptCount val="129"/>
                <c:pt idx="0">
                  <c:v>KPX케미칼</c:v>
                </c:pt>
                <c:pt idx="1">
                  <c:v>미원화학</c:v>
                </c:pt>
                <c:pt idx="2">
                  <c:v>SK텔레콤</c:v>
                </c:pt>
                <c:pt idx="3">
                  <c:v>SK스퀘어</c:v>
                </c:pt>
                <c:pt idx="4">
                  <c:v>삼성물산</c:v>
                </c:pt>
                <c:pt idx="5">
                  <c:v>신한지주</c:v>
                </c:pt>
                <c:pt idx="6">
                  <c:v>SK</c:v>
                </c:pt>
                <c:pt idx="7">
                  <c:v>LG</c:v>
                </c:pt>
                <c:pt idx="8">
                  <c:v>하나금융지주</c:v>
                </c:pt>
                <c:pt idx="9">
                  <c:v>메리츠금융지주</c:v>
                </c:pt>
                <c:pt idx="10">
                  <c:v>GS</c:v>
                </c:pt>
                <c:pt idx="11">
                  <c:v>롯데지주</c:v>
                </c:pt>
                <c:pt idx="12">
                  <c:v>한국금융지주</c:v>
                </c:pt>
                <c:pt idx="13">
                  <c:v>한진칼</c:v>
                </c:pt>
                <c:pt idx="14">
                  <c:v>BNK금융지주</c:v>
                </c:pt>
                <c:pt idx="15">
                  <c:v>CJ</c:v>
                </c:pt>
                <c:pt idx="16">
                  <c:v>JB금융지주</c:v>
                </c:pt>
                <c:pt idx="17">
                  <c:v>DGB금융지주</c:v>
                </c:pt>
                <c:pt idx="18">
                  <c:v>녹십자홀딩스</c:v>
                </c:pt>
                <c:pt idx="19">
                  <c:v>영원무역홀딩스</c:v>
                </c:pt>
                <c:pt idx="20">
                  <c:v>SK디스커버리</c:v>
                </c:pt>
                <c:pt idx="21">
                  <c:v>NICE</c:v>
                </c:pt>
                <c:pt idx="22">
                  <c:v>한일홀딩스</c:v>
                </c:pt>
                <c:pt idx="23">
                  <c:v>HDC</c:v>
                </c:pt>
                <c:pt idx="24">
                  <c:v>농심홀딩스</c:v>
                </c:pt>
                <c:pt idx="25">
                  <c:v>KISCO홀딩스</c:v>
                </c:pt>
                <c:pt idx="26">
                  <c:v>종근당홀딩스</c:v>
                </c:pt>
                <c:pt idx="27">
                  <c:v>SNT홀딩스</c:v>
                </c:pt>
                <c:pt idx="28">
                  <c:v>KPX홀딩스</c:v>
                </c:pt>
                <c:pt idx="29">
                  <c:v>넥센</c:v>
                </c:pt>
                <c:pt idx="30">
                  <c:v>대덕</c:v>
                </c:pt>
                <c:pt idx="31">
                  <c:v>예스코홀딩스</c:v>
                </c:pt>
                <c:pt idx="32">
                  <c:v>서연</c:v>
                </c:pt>
                <c:pt idx="33">
                  <c:v>피에스케이홀딩스</c:v>
                </c:pt>
                <c:pt idx="34">
                  <c:v>아세아제지</c:v>
                </c:pt>
                <c:pt idx="35">
                  <c:v>삼보판지</c:v>
                </c:pt>
                <c:pt idx="36">
                  <c:v>비비씨</c:v>
                </c:pt>
                <c:pt idx="37">
                  <c:v>HD한국조선해양</c:v>
                </c:pt>
                <c:pt idx="38">
                  <c:v>HLB</c:v>
                </c:pt>
                <c:pt idx="39">
                  <c:v>보령</c:v>
                </c:pt>
                <c:pt idx="40">
                  <c:v>바이넥스</c:v>
                </c:pt>
                <c:pt idx="41">
                  <c:v>대한약품</c:v>
                </c:pt>
                <c:pt idx="42">
                  <c:v>에스텍</c:v>
                </c:pt>
                <c:pt idx="43">
                  <c:v>현대차</c:v>
                </c:pt>
                <c:pt idx="44">
                  <c:v>현대모비스</c:v>
                </c:pt>
                <c:pt idx="45">
                  <c:v>한국타이어앤테크놀로지</c:v>
                </c:pt>
                <c:pt idx="46">
                  <c:v>금호타이어</c:v>
                </c:pt>
                <c:pt idx="47">
                  <c:v>넥센타이어</c:v>
                </c:pt>
                <c:pt idx="48">
                  <c:v>세방전지</c:v>
                </c:pt>
                <c:pt idx="49">
                  <c:v>동아타이어</c:v>
                </c:pt>
                <c:pt idx="50">
                  <c:v>피에이치에이</c:v>
                </c:pt>
                <c:pt idx="51">
                  <c:v>DRB동일</c:v>
                </c:pt>
                <c:pt idx="52">
                  <c:v>유성기업</c:v>
                </c:pt>
                <c:pt idx="53">
                  <c:v>메가스터디교육</c:v>
                </c:pt>
                <c:pt idx="54">
                  <c:v>한국자산신탁</c:v>
                </c:pt>
                <c:pt idx="55">
                  <c:v>한국기업평가</c:v>
                </c:pt>
                <c:pt idx="56">
                  <c:v>메가스터디</c:v>
                </c:pt>
                <c:pt idx="57">
                  <c:v>지역난방공사</c:v>
                </c:pt>
                <c:pt idx="58">
                  <c:v>롯데쇼핑</c:v>
                </c:pt>
                <c:pt idx="59">
                  <c:v>아시아나항공</c:v>
                </c:pt>
                <c:pt idx="60">
                  <c:v>한진</c:v>
                </c:pt>
                <c:pt idx="61">
                  <c:v>한국공항</c:v>
                </c:pt>
                <c:pt idx="62">
                  <c:v>맥쿼리인프라</c:v>
                </c:pt>
                <c:pt idx="63">
                  <c:v>삼양사</c:v>
                </c:pt>
                <c:pt idx="64">
                  <c:v>빙그레</c:v>
                </c:pt>
                <c:pt idx="65">
                  <c:v>사조산업</c:v>
                </c:pt>
                <c:pt idx="66">
                  <c:v>코스맥스비티아이</c:v>
                </c:pt>
                <c:pt idx="67">
                  <c:v>동우팜투테이블</c:v>
                </c:pt>
                <c:pt idx="68">
                  <c:v>에스앤디</c:v>
                </c:pt>
                <c:pt idx="69">
                  <c:v>백산</c:v>
                </c:pt>
                <c:pt idx="70">
                  <c:v>삼양통상</c:v>
                </c:pt>
                <c:pt idx="71">
                  <c:v>SK네트웍스</c:v>
                </c:pt>
                <c:pt idx="72">
                  <c:v>E1</c:v>
                </c:pt>
                <c:pt idx="73">
                  <c:v>미창석유</c:v>
                </c:pt>
                <c:pt idx="74">
                  <c:v>SK하이닉스</c:v>
                </c:pt>
                <c:pt idx="75">
                  <c:v>한미반도체</c:v>
                </c:pt>
                <c:pt idx="76">
                  <c:v>HPSP</c:v>
                </c:pt>
                <c:pt idx="77">
                  <c:v>케이씨텍</c:v>
                </c:pt>
                <c:pt idx="78">
                  <c:v>케이씨</c:v>
                </c:pt>
                <c:pt idx="79">
                  <c:v>테크윙</c:v>
                </c:pt>
                <c:pt idx="80">
                  <c:v>GST</c:v>
                </c:pt>
                <c:pt idx="81">
                  <c:v>아프리카TV</c:v>
                </c:pt>
                <c:pt idx="82">
                  <c:v>롯데렌탈</c:v>
                </c:pt>
                <c:pt idx="83">
                  <c:v>디아이티</c:v>
                </c:pt>
                <c:pt idx="84">
                  <c:v>제이엠티</c:v>
                </c:pt>
                <c:pt idx="85">
                  <c:v>HD현대일렉트릭</c:v>
                </c:pt>
                <c:pt idx="86">
                  <c:v>KB금융</c:v>
                </c:pt>
                <c:pt idx="87">
                  <c:v>삼성생명</c:v>
                </c:pt>
                <c:pt idx="88">
                  <c:v>카카오뱅크</c:v>
                </c:pt>
                <c:pt idx="89">
                  <c:v>삼성화재</c:v>
                </c:pt>
                <c:pt idx="90">
                  <c:v>기업은행</c:v>
                </c:pt>
                <c:pt idx="91">
                  <c:v>미래에셋증권</c:v>
                </c:pt>
                <c:pt idx="92">
                  <c:v>삼성카드</c:v>
                </c:pt>
                <c:pt idx="93">
                  <c:v>NH투자증권</c:v>
                </c:pt>
                <c:pt idx="94">
                  <c:v>삼성증권</c:v>
                </c:pt>
                <c:pt idx="95">
                  <c:v>현대해상</c:v>
                </c:pt>
                <c:pt idx="96">
                  <c:v>한화생명</c:v>
                </c:pt>
                <c:pt idx="97">
                  <c:v>코리안리</c:v>
                </c:pt>
                <c:pt idx="98">
                  <c:v>동양생명</c:v>
                </c:pt>
                <c:pt idx="99">
                  <c:v>대신증권</c:v>
                </c:pt>
                <c:pt idx="100">
                  <c:v>신영증권</c:v>
                </c:pt>
                <c:pt idx="101">
                  <c:v>한화손해보험</c:v>
                </c:pt>
                <c:pt idx="102">
                  <c:v>현대차증권</c:v>
                </c:pt>
                <c:pt idx="103">
                  <c:v>미래에셋벤처투자</c:v>
                </c:pt>
                <c:pt idx="104">
                  <c:v>부국증권</c:v>
                </c:pt>
                <c:pt idx="105">
                  <c:v>DB금융투자</c:v>
                </c:pt>
                <c:pt idx="106">
                  <c:v>유화증권</c:v>
                </c:pt>
                <c:pt idx="107">
                  <c:v>한양증권</c:v>
                </c:pt>
                <c:pt idx="108">
                  <c:v>인카금융서비스</c:v>
                </c:pt>
                <c:pt idx="109">
                  <c:v>쌍용C&amp;E</c:v>
                </c:pt>
                <c:pt idx="110">
                  <c:v>KCC</c:v>
                </c:pt>
                <c:pt idx="111">
                  <c:v>한일시멘트</c:v>
                </c:pt>
                <c:pt idx="112">
                  <c:v>HDC현대산업개발</c:v>
                </c:pt>
                <c:pt idx="113">
                  <c:v>삼목에스폼</c:v>
                </c:pt>
                <c:pt idx="114">
                  <c:v>HLB글로벌</c:v>
                </c:pt>
                <c:pt idx="115">
                  <c:v>노루페인트</c:v>
                </c:pt>
                <c:pt idx="116">
                  <c:v>코웨이</c:v>
                </c:pt>
                <c:pt idx="117">
                  <c:v>퍼시스</c:v>
                </c:pt>
                <c:pt idx="118">
                  <c:v>삼영무역</c:v>
                </c:pt>
                <c:pt idx="119">
                  <c:v>에브리봇</c:v>
                </c:pt>
                <c:pt idx="120">
                  <c:v>에스원</c:v>
                </c:pt>
                <c:pt idx="121">
                  <c:v>더존비즈온</c:v>
                </c:pt>
                <c:pt idx="122">
                  <c:v>다우기술</c:v>
                </c:pt>
                <c:pt idx="123">
                  <c:v>아시아나IDT</c:v>
                </c:pt>
                <c:pt idx="124">
                  <c:v>젬백스링크</c:v>
                </c:pt>
                <c:pt idx="125">
                  <c:v>엔켐</c:v>
                </c:pt>
                <c:pt idx="126">
                  <c:v>신성델타테크</c:v>
                </c:pt>
                <c:pt idx="127">
                  <c:v>하이비젼시스템</c:v>
                </c:pt>
                <c:pt idx="128">
                  <c:v>세경하이테크</c:v>
                </c:pt>
              </c:strCache>
            </c:strRef>
          </c:cat>
          <c:val>
            <c:numRef>
              <c:f>'20240210'!$F$2:$F$130</c:f>
              <c:numCache>
                <c:formatCode>0.00_ ;[Red]\-0.00\ </c:formatCode>
                <c:ptCount val="129"/>
                <c:pt idx="0">
                  <c:v>-1.365</c:v>
                </c:pt>
                <c:pt idx="1">
                  <c:v>6.93E-2</c:v>
                </c:pt>
                <c:pt idx="2">
                  <c:v>0.60619999999999996</c:v>
                </c:pt>
                <c:pt idx="3">
                  <c:v>3.4546000000000001</c:v>
                </c:pt>
                <c:pt idx="4">
                  <c:v>2.9903</c:v>
                </c:pt>
                <c:pt idx="5">
                  <c:v>1.2856000000000001</c:v>
                </c:pt>
                <c:pt idx="6">
                  <c:v>2.3597999999999999</c:v>
                </c:pt>
                <c:pt idx="7">
                  <c:v>0.67649999999999999</c:v>
                </c:pt>
                <c:pt idx="8">
                  <c:v>2.4209999999999998</c:v>
                </c:pt>
                <c:pt idx="9">
                  <c:v>0.70399999999999996</c:v>
                </c:pt>
                <c:pt idx="10">
                  <c:v>2.8717999999999999</c:v>
                </c:pt>
                <c:pt idx="11">
                  <c:v>6.6718000000000002</c:v>
                </c:pt>
                <c:pt idx="12">
                  <c:v>1.0952</c:v>
                </c:pt>
                <c:pt idx="13">
                  <c:v>0.84160000000000001</c:v>
                </c:pt>
                <c:pt idx="14">
                  <c:v>2.5424000000000002</c:v>
                </c:pt>
                <c:pt idx="15">
                  <c:v>1.7367999999999999</c:v>
                </c:pt>
                <c:pt idx="16">
                  <c:v>0.66100000000000003</c:v>
                </c:pt>
                <c:pt idx="17">
                  <c:v>1.8279000000000001</c:v>
                </c:pt>
                <c:pt idx="18">
                  <c:v>1.0005999999999999</c:v>
                </c:pt>
                <c:pt idx="19">
                  <c:v>0.54459999999999997</c:v>
                </c:pt>
                <c:pt idx="20">
                  <c:v>2.5847000000000002</c:v>
                </c:pt>
                <c:pt idx="21">
                  <c:v>0.54059999999999997</c:v>
                </c:pt>
                <c:pt idx="22">
                  <c:v>-0.45090000000000002</c:v>
                </c:pt>
                <c:pt idx="23">
                  <c:v>4.1454000000000004</c:v>
                </c:pt>
                <c:pt idx="24">
                  <c:v>-0.26889999999999997</c:v>
                </c:pt>
                <c:pt idx="25">
                  <c:v>3.6899000000000002</c:v>
                </c:pt>
                <c:pt idx="26">
                  <c:v>0.70630000000000004</c:v>
                </c:pt>
                <c:pt idx="27">
                  <c:v>1.1979</c:v>
                </c:pt>
                <c:pt idx="28">
                  <c:v>1.4329000000000001</c:v>
                </c:pt>
                <c:pt idx="29">
                  <c:v>-0.33500000000000002</c:v>
                </c:pt>
                <c:pt idx="30">
                  <c:v>5.2400000000000002E-2</c:v>
                </c:pt>
                <c:pt idx="31">
                  <c:v>0.4486</c:v>
                </c:pt>
                <c:pt idx="32">
                  <c:v>2.7079</c:v>
                </c:pt>
                <c:pt idx="33">
                  <c:v>14.6286</c:v>
                </c:pt>
                <c:pt idx="34">
                  <c:v>1.2836000000000001</c:v>
                </c:pt>
                <c:pt idx="35">
                  <c:v>0.747</c:v>
                </c:pt>
                <c:pt idx="36">
                  <c:v>0.26379999999999998</c:v>
                </c:pt>
                <c:pt idx="37">
                  <c:v>1.2117</c:v>
                </c:pt>
                <c:pt idx="38">
                  <c:v>0.79890000000000005</c:v>
                </c:pt>
                <c:pt idx="39">
                  <c:v>3.3151000000000002</c:v>
                </c:pt>
                <c:pt idx="40">
                  <c:v>2.7033999999999998</c:v>
                </c:pt>
                <c:pt idx="41">
                  <c:v>1.54E-2</c:v>
                </c:pt>
                <c:pt idx="42">
                  <c:v>0.88370000000000004</c:v>
                </c:pt>
                <c:pt idx="43">
                  <c:v>4.9358000000000004</c:v>
                </c:pt>
                <c:pt idx="44">
                  <c:v>-0.23830000000000001</c:v>
                </c:pt>
                <c:pt idx="45">
                  <c:v>0.80600000000000005</c:v>
                </c:pt>
                <c:pt idx="46">
                  <c:v>2.2282999999999999</c:v>
                </c:pt>
                <c:pt idx="47">
                  <c:v>0.74519999999999997</c:v>
                </c:pt>
                <c:pt idx="48">
                  <c:v>2.234</c:v>
                </c:pt>
                <c:pt idx="49">
                  <c:v>1.0934999999999999</c:v>
                </c:pt>
                <c:pt idx="50">
                  <c:v>4.016</c:v>
                </c:pt>
                <c:pt idx="51">
                  <c:v>1.8781000000000001</c:v>
                </c:pt>
                <c:pt idx="52">
                  <c:v>-0.43330000000000002</c:v>
                </c:pt>
                <c:pt idx="53">
                  <c:v>0.82720000000000005</c:v>
                </c:pt>
                <c:pt idx="54">
                  <c:v>0.37409999999999999</c:v>
                </c:pt>
                <c:pt idx="55">
                  <c:v>0.78639999999999999</c:v>
                </c:pt>
                <c:pt idx="56">
                  <c:v>0.42</c:v>
                </c:pt>
                <c:pt idx="57">
                  <c:v>3.2273999999999998</c:v>
                </c:pt>
                <c:pt idx="58">
                  <c:v>6.8966000000000003</c:v>
                </c:pt>
                <c:pt idx="59">
                  <c:v>0.86309999999999998</c:v>
                </c:pt>
                <c:pt idx="60">
                  <c:v>2.7071999999999998</c:v>
                </c:pt>
                <c:pt idx="61">
                  <c:v>0.99119999999999997</c:v>
                </c:pt>
                <c:pt idx="62">
                  <c:v>0.31209999999999999</c:v>
                </c:pt>
                <c:pt idx="63">
                  <c:v>-7.0900000000000005E-2</c:v>
                </c:pt>
                <c:pt idx="64">
                  <c:v>-0.58150000000000002</c:v>
                </c:pt>
                <c:pt idx="65">
                  <c:v>3.9100000000000003E-2</c:v>
                </c:pt>
                <c:pt idx="66">
                  <c:v>0.40100000000000002</c:v>
                </c:pt>
                <c:pt idx="67">
                  <c:v>-1.5483</c:v>
                </c:pt>
                <c:pt idx="68">
                  <c:v>-1.4200000000000001E-2</c:v>
                </c:pt>
                <c:pt idx="69">
                  <c:v>1.3053999999999999</c:v>
                </c:pt>
                <c:pt idx="70">
                  <c:v>1.7165999999999999</c:v>
                </c:pt>
                <c:pt idx="71">
                  <c:v>5.9814999999999996</c:v>
                </c:pt>
                <c:pt idx="72">
                  <c:v>-0.23280000000000001</c:v>
                </c:pt>
                <c:pt idx="73">
                  <c:v>0.23180000000000001</c:v>
                </c:pt>
                <c:pt idx="74">
                  <c:v>1.6E-2</c:v>
                </c:pt>
                <c:pt idx="75">
                  <c:v>5.1657999999999999</c:v>
                </c:pt>
                <c:pt idx="76">
                  <c:v>2.8740000000000001</c:v>
                </c:pt>
                <c:pt idx="77">
                  <c:v>2.5004</c:v>
                </c:pt>
                <c:pt idx="78">
                  <c:v>0.62039999999999995</c:v>
                </c:pt>
                <c:pt idx="79">
                  <c:v>4.18</c:v>
                </c:pt>
                <c:pt idx="80">
                  <c:v>6.5946999999999996</c:v>
                </c:pt>
                <c:pt idx="81">
                  <c:v>3.4639000000000002</c:v>
                </c:pt>
                <c:pt idx="82">
                  <c:v>7.0400000000000004E-2</c:v>
                </c:pt>
                <c:pt idx="83">
                  <c:v>3.0209000000000001</c:v>
                </c:pt>
                <c:pt idx="84">
                  <c:v>-0.43230000000000002</c:v>
                </c:pt>
                <c:pt idx="85">
                  <c:v>1.6173999999999999</c:v>
                </c:pt>
                <c:pt idx="86">
                  <c:v>1.3298000000000001</c:v>
                </c:pt>
                <c:pt idx="87">
                  <c:v>1.6548</c:v>
                </c:pt>
                <c:pt idx="88">
                  <c:v>0.81830000000000003</c:v>
                </c:pt>
                <c:pt idx="89">
                  <c:v>0.55420000000000003</c:v>
                </c:pt>
                <c:pt idx="90">
                  <c:v>2.3641999999999999</c:v>
                </c:pt>
                <c:pt idx="91">
                  <c:v>1.9188000000000001</c:v>
                </c:pt>
                <c:pt idx="92">
                  <c:v>3.5503</c:v>
                </c:pt>
                <c:pt idx="93">
                  <c:v>3.242</c:v>
                </c:pt>
                <c:pt idx="94">
                  <c:v>1.4204000000000001</c:v>
                </c:pt>
                <c:pt idx="95">
                  <c:v>1.9708000000000001</c:v>
                </c:pt>
                <c:pt idx="96">
                  <c:v>3.7877999999999998</c:v>
                </c:pt>
                <c:pt idx="97">
                  <c:v>0.52090000000000003</c:v>
                </c:pt>
                <c:pt idx="98">
                  <c:v>4.8888999999999996</c:v>
                </c:pt>
                <c:pt idx="99">
                  <c:v>2.0316000000000001</c:v>
                </c:pt>
                <c:pt idx="100">
                  <c:v>0.2913</c:v>
                </c:pt>
                <c:pt idx="101">
                  <c:v>4.8516000000000004</c:v>
                </c:pt>
                <c:pt idx="102">
                  <c:v>0.49249999999999999</c:v>
                </c:pt>
                <c:pt idx="103">
                  <c:v>0.47470000000000001</c:v>
                </c:pt>
                <c:pt idx="104">
                  <c:v>-0.41689999999999999</c:v>
                </c:pt>
                <c:pt idx="105">
                  <c:v>5.5819000000000001</c:v>
                </c:pt>
                <c:pt idx="106">
                  <c:v>-0.45529999999999998</c:v>
                </c:pt>
                <c:pt idx="107">
                  <c:v>0.1138</c:v>
                </c:pt>
                <c:pt idx="108">
                  <c:v>0.2097</c:v>
                </c:pt>
                <c:pt idx="109">
                  <c:v>10.938800000000001</c:v>
                </c:pt>
                <c:pt idx="110">
                  <c:v>2.0398000000000001</c:v>
                </c:pt>
                <c:pt idx="111">
                  <c:v>1.9099999999999999E-2</c:v>
                </c:pt>
                <c:pt idx="112">
                  <c:v>8.0977999999999994</c:v>
                </c:pt>
                <c:pt idx="113">
                  <c:v>0.42430000000000001</c:v>
                </c:pt>
                <c:pt idx="114">
                  <c:v>1.8824000000000001</c:v>
                </c:pt>
                <c:pt idx="115">
                  <c:v>-4.5316999999999998</c:v>
                </c:pt>
                <c:pt idx="116">
                  <c:v>0.50970000000000004</c:v>
                </c:pt>
                <c:pt idx="117">
                  <c:v>0.19719999999999999</c:v>
                </c:pt>
                <c:pt idx="118">
                  <c:v>1.1185</c:v>
                </c:pt>
                <c:pt idx="119">
                  <c:v>3.177</c:v>
                </c:pt>
                <c:pt idx="120">
                  <c:v>-2.8299999999999999E-2</c:v>
                </c:pt>
                <c:pt idx="121">
                  <c:v>5.7530000000000001</c:v>
                </c:pt>
                <c:pt idx="122">
                  <c:v>2.7355999999999998</c:v>
                </c:pt>
                <c:pt idx="123">
                  <c:v>1.3992</c:v>
                </c:pt>
                <c:pt idx="124">
                  <c:v>0.71450000000000002</c:v>
                </c:pt>
                <c:pt idx="125">
                  <c:v>-5.2755000000000001</c:v>
                </c:pt>
                <c:pt idx="126">
                  <c:v>0.97150000000000003</c:v>
                </c:pt>
                <c:pt idx="127">
                  <c:v>-5.6165000000000003</c:v>
                </c:pt>
                <c:pt idx="128">
                  <c:v>3.0787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7-4B78-90BA-F4732FFD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040200"/>
        <c:axId val="571038888"/>
      </c:barChart>
      <c:lineChart>
        <c:grouping val="standard"/>
        <c:varyColors val="0"/>
        <c:ser>
          <c:idx val="0"/>
          <c:order val="0"/>
          <c:tx>
            <c:strRef>
              <c:f>'20240210'!$D$1</c:f>
              <c:strCache>
                <c:ptCount val="1"/>
                <c:pt idx="0">
                  <c:v>(우)1일 등락률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'20240210'!$A$2:$A$130</c:f>
              <c:strCache>
                <c:ptCount val="129"/>
                <c:pt idx="0">
                  <c:v>KPX케미칼</c:v>
                </c:pt>
                <c:pt idx="1">
                  <c:v>미원화학</c:v>
                </c:pt>
                <c:pt idx="2">
                  <c:v>SK텔레콤</c:v>
                </c:pt>
                <c:pt idx="3">
                  <c:v>SK스퀘어</c:v>
                </c:pt>
                <c:pt idx="4">
                  <c:v>삼성물산</c:v>
                </c:pt>
                <c:pt idx="5">
                  <c:v>신한지주</c:v>
                </c:pt>
                <c:pt idx="6">
                  <c:v>SK</c:v>
                </c:pt>
                <c:pt idx="7">
                  <c:v>LG</c:v>
                </c:pt>
                <c:pt idx="8">
                  <c:v>하나금융지주</c:v>
                </c:pt>
                <c:pt idx="9">
                  <c:v>메리츠금융지주</c:v>
                </c:pt>
                <c:pt idx="10">
                  <c:v>GS</c:v>
                </c:pt>
                <c:pt idx="11">
                  <c:v>롯데지주</c:v>
                </c:pt>
                <c:pt idx="12">
                  <c:v>한국금융지주</c:v>
                </c:pt>
                <c:pt idx="13">
                  <c:v>한진칼</c:v>
                </c:pt>
                <c:pt idx="14">
                  <c:v>BNK금융지주</c:v>
                </c:pt>
                <c:pt idx="15">
                  <c:v>CJ</c:v>
                </c:pt>
                <c:pt idx="16">
                  <c:v>JB금융지주</c:v>
                </c:pt>
                <c:pt idx="17">
                  <c:v>DGB금융지주</c:v>
                </c:pt>
                <c:pt idx="18">
                  <c:v>녹십자홀딩스</c:v>
                </c:pt>
                <c:pt idx="19">
                  <c:v>영원무역홀딩스</c:v>
                </c:pt>
                <c:pt idx="20">
                  <c:v>SK디스커버리</c:v>
                </c:pt>
                <c:pt idx="21">
                  <c:v>NICE</c:v>
                </c:pt>
                <c:pt idx="22">
                  <c:v>한일홀딩스</c:v>
                </c:pt>
                <c:pt idx="23">
                  <c:v>HDC</c:v>
                </c:pt>
                <c:pt idx="24">
                  <c:v>농심홀딩스</c:v>
                </c:pt>
                <c:pt idx="25">
                  <c:v>KISCO홀딩스</c:v>
                </c:pt>
                <c:pt idx="26">
                  <c:v>종근당홀딩스</c:v>
                </c:pt>
                <c:pt idx="27">
                  <c:v>SNT홀딩스</c:v>
                </c:pt>
                <c:pt idx="28">
                  <c:v>KPX홀딩스</c:v>
                </c:pt>
                <c:pt idx="29">
                  <c:v>넥센</c:v>
                </c:pt>
                <c:pt idx="30">
                  <c:v>대덕</c:v>
                </c:pt>
                <c:pt idx="31">
                  <c:v>예스코홀딩스</c:v>
                </c:pt>
                <c:pt idx="32">
                  <c:v>서연</c:v>
                </c:pt>
                <c:pt idx="33">
                  <c:v>피에스케이홀딩스</c:v>
                </c:pt>
                <c:pt idx="34">
                  <c:v>아세아제지</c:v>
                </c:pt>
                <c:pt idx="35">
                  <c:v>삼보판지</c:v>
                </c:pt>
                <c:pt idx="36">
                  <c:v>비비씨</c:v>
                </c:pt>
                <c:pt idx="37">
                  <c:v>HD한국조선해양</c:v>
                </c:pt>
                <c:pt idx="38">
                  <c:v>HLB</c:v>
                </c:pt>
                <c:pt idx="39">
                  <c:v>보령</c:v>
                </c:pt>
                <c:pt idx="40">
                  <c:v>바이넥스</c:v>
                </c:pt>
                <c:pt idx="41">
                  <c:v>대한약품</c:v>
                </c:pt>
                <c:pt idx="42">
                  <c:v>에스텍</c:v>
                </c:pt>
                <c:pt idx="43">
                  <c:v>현대차</c:v>
                </c:pt>
                <c:pt idx="44">
                  <c:v>현대모비스</c:v>
                </c:pt>
                <c:pt idx="45">
                  <c:v>한국타이어앤테크놀로지</c:v>
                </c:pt>
                <c:pt idx="46">
                  <c:v>금호타이어</c:v>
                </c:pt>
                <c:pt idx="47">
                  <c:v>넥센타이어</c:v>
                </c:pt>
                <c:pt idx="48">
                  <c:v>세방전지</c:v>
                </c:pt>
                <c:pt idx="49">
                  <c:v>동아타이어</c:v>
                </c:pt>
                <c:pt idx="50">
                  <c:v>피에이치에이</c:v>
                </c:pt>
                <c:pt idx="51">
                  <c:v>DRB동일</c:v>
                </c:pt>
                <c:pt idx="52">
                  <c:v>유성기업</c:v>
                </c:pt>
                <c:pt idx="53">
                  <c:v>메가스터디교육</c:v>
                </c:pt>
                <c:pt idx="54">
                  <c:v>한국자산신탁</c:v>
                </c:pt>
                <c:pt idx="55">
                  <c:v>한국기업평가</c:v>
                </c:pt>
                <c:pt idx="56">
                  <c:v>메가스터디</c:v>
                </c:pt>
                <c:pt idx="57">
                  <c:v>지역난방공사</c:v>
                </c:pt>
                <c:pt idx="58">
                  <c:v>롯데쇼핑</c:v>
                </c:pt>
                <c:pt idx="59">
                  <c:v>아시아나항공</c:v>
                </c:pt>
                <c:pt idx="60">
                  <c:v>한진</c:v>
                </c:pt>
                <c:pt idx="61">
                  <c:v>한국공항</c:v>
                </c:pt>
                <c:pt idx="62">
                  <c:v>맥쿼리인프라</c:v>
                </c:pt>
                <c:pt idx="63">
                  <c:v>삼양사</c:v>
                </c:pt>
                <c:pt idx="64">
                  <c:v>빙그레</c:v>
                </c:pt>
                <c:pt idx="65">
                  <c:v>사조산업</c:v>
                </c:pt>
                <c:pt idx="66">
                  <c:v>코스맥스비티아이</c:v>
                </c:pt>
                <c:pt idx="67">
                  <c:v>동우팜투테이블</c:v>
                </c:pt>
                <c:pt idx="68">
                  <c:v>에스앤디</c:v>
                </c:pt>
                <c:pt idx="69">
                  <c:v>백산</c:v>
                </c:pt>
                <c:pt idx="70">
                  <c:v>삼양통상</c:v>
                </c:pt>
                <c:pt idx="71">
                  <c:v>SK네트웍스</c:v>
                </c:pt>
                <c:pt idx="72">
                  <c:v>E1</c:v>
                </c:pt>
                <c:pt idx="73">
                  <c:v>미창석유</c:v>
                </c:pt>
                <c:pt idx="74">
                  <c:v>SK하이닉스</c:v>
                </c:pt>
                <c:pt idx="75">
                  <c:v>한미반도체</c:v>
                </c:pt>
                <c:pt idx="76">
                  <c:v>HPSP</c:v>
                </c:pt>
                <c:pt idx="77">
                  <c:v>케이씨텍</c:v>
                </c:pt>
                <c:pt idx="78">
                  <c:v>케이씨</c:v>
                </c:pt>
                <c:pt idx="79">
                  <c:v>테크윙</c:v>
                </c:pt>
                <c:pt idx="80">
                  <c:v>GST</c:v>
                </c:pt>
                <c:pt idx="81">
                  <c:v>아프리카TV</c:v>
                </c:pt>
                <c:pt idx="82">
                  <c:v>롯데렌탈</c:v>
                </c:pt>
                <c:pt idx="83">
                  <c:v>디아이티</c:v>
                </c:pt>
                <c:pt idx="84">
                  <c:v>제이엠티</c:v>
                </c:pt>
                <c:pt idx="85">
                  <c:v>HD현대일렉트릭</c:v>
                </c:pt>
                <c:pt idx="86">
                  <c:v>KB금융</c:v>
                </c:pt>
                <c:pt idx="87">
                  <c:v>삼성생명</c:v>
                </c:pt>
                <c:pt idx="88">
                  <c:v>카카오뱅크</c:v>
                </c:pt>
                <c:pt idx="89">
                  <c:v>삼성화재</c:v>
                </c:pt>
                <c:pt idx="90">
                  <c:v>기업은행</c:v>
                </c:pt>
                <c:pt idx="91">
                  <c:v>미래에셋증권</c:v>
                </c:pt>
                <c:pt idx="92">
                  <c:v>삼성카드</c:v>
                </c:pt>
                <c:pt idx="93">
                  <c:v>NH투자증권</c:v>
                </c:pt>
                <c:pt idx="94">
                  <c:v>삼성증권</c:v>
                </c:pt>
                <c:pt idx="95">
                  <c:v>현대해상</c:v>
                </c:pt>
                <c:pt idx="96">
                  <c:v>한화생명</c:v>
                </c:pt>
                <c:pt idx="97">
                  <c:v>코리안리</c:v>
                </c:pt>
                <c:pt idx="98">
                  <c:v>동양생명</c:v>
                </c:pt>
                <c:pt idx="99">
                  <c:v>대신증권</c:v>
                </c:pt>
                <c:pt idx="100">
                  <c:v>신영증권</c:v>
                </c:pt>
                <c:pt idx="101">
                  <c:v>한화손해보험</c:v>
                </c:pt>
                <c:pt idx="102">
                  <c:v>현대차증권</c:v>
                </c:pt>
                <c:pt idx="103">
                  <c:v>미래에셋벤처투자</c:v>
                </c:pt>
                <c:pt idx="104">
                  <c:v>부국증권</c:v>
                </c:pt>
                <c:pt idx="105">
                  <c:v>DB금융투자</c:v>
                </c:pt>
                <c:pt idx="106">
                  <c:v>유화증권</c:v>
                </c:pt>
                <c:pt idx="107">
                  <c:v>한양증권</c:v>
                </c:pt>
                <c:pt idx="108">
                  <c:v>인카금융서비스</c:v>
                </c:pt>
                <c:pt idx="109">
                  <c:v>쌍용C&amp;E</c:v>
                </c:pt>
                <c:pt idx="110">
                  <c:v>KCC</c:v>
                </c:pt>
                <c:pt idx="111">
                  <c:v>한일시멘트</c:v>
                </c:pt>
                <c:pt idx="112">
                  <c:v>HDC현대산업개발</c:v>
                </c:pt>
                <c:pt idx="113">
                  <c:v>삼목에스폼</c:v>
                </c:pt>
                <c:pt idx="114">
                  <c:v>HLB글로벌</c:v>
                </c:pt>
                <c:pt idx="115">
                  <c:v>노루페인트</c:v>
                </c:pt>
                <c:pt idx="116">
                  <c:v>코웨이</c:v>
                </c:pt>
                <c:pt idx="117">
                  <c:v>퍼시스</c:v>
                </c:pt>
                <c:pt idx="118">
                  <c:v>삼영무역</c:v>
                </c:pt>
                <c:pt idx="119">
                  <c:v>에브리봇</c:v>
                </c:pt>
                <c:pt idx="120">
                  <c:v>에스원</c:v>
                </c:pt>
                <c:pt idx="121">
                  <c:v>더존비즈온</c:v>
                </c:pt>
                <c:pt idx="122">
                  <c:v>다우기술</c:v>
                </c:pt>
                <c:pt idx="123">
                  <c:v>아시아나IDT</c:v>
                </c:pt>
                <c:pt idx="124">
                  <c:v>젬백스링크</c:v>
                </c:pt>
                <c:pt idx="125">
                  <c:v>엔켐</c:v>
                </c:pt>
                <c:pt idx="126">
                  <c:v>신성델타테크</c:v>
                </c:pt>
                <c:pt idx="127">
                  <c:v>하이비젼시스템</c:v>
                </c:pt>
                <c:pt idx="128">
                  <c:v>세경하이테크</c:v>
                </c:pt>
              </c:strCache>
            </c:strRef>
          </c:cat>
          <c:val>
            <c:numRef>
              <c:f>'20240210'!$D$2:$D$130</c:f>
              <c:numCache>
                <c:formatCode>General</c:formatCode>
                <c:ptCount val="129"/>
                <c:pt idx="0">
                  <c:v>0.11</c:v>
                </c:pt>
                <c:pt idx="1">
                  <c:v>0</c:v>
                </c:pt>
                <c:pt idx="2">
                  <c:v>-0.97</c:v>
                </c:pt>
                <c:pt idx="3">
                  <c:v>-1.51</c:v>
                </c:pt>
                <c:pt idx="4">
                  <c:v>1.76</c:v>
                </c:pt>
                <c:pt idx="5">
                  <c:v>3.03</c:v>
                </c:pt>
                <c:pt idx="6">
                  <c:v>-0.86</c:v>
                </c:pt>
                <c:pt idx="7">
                  <c:v>0.11</c:v>
                </c:pt>
                <c:pt idx="8">
                  <c:v>1.8</c:v>
                </c:pt>
                <c:pt idx="9">
                  <c:v>2.57</c:v>
                </c:pt>
                <c:pt idx="10">
                  <c:v>-0.38</c:v>
                </c:pt>
                <c:pt idx="11">
                  <c:v>-0.75</c:v>
                </c:pt>
                <c:pt idx="12">
                  <c:v>0</c:v>
                </c:pt>
                <c:pt idx="13">
                  <c:v>3.94</c:v>
                </c:pt>
                <c:pt idx="14">
                  <c:v>1.43</c:v>
                </c:pt>
                <c:pt idx="15">
                  <c:v>-0.74</c:v>
                </c:pt>
                <c:pt idx="16">
                  <c:v>2.58</c:v>
                </c:pt>
                <c:pt idx="17">
                  <c:v>0.31</c:v>
                </c:pt>
                <c:pt idx="18">
                  <c:v>0.18</c:v>
                </c:pt>
                <c:pt idx="19">
                  <c:v>-0.65</c:v>
                </c:pt>
                <c:pt idx="20">
                  <c:v>-0.45</c:v>
                </c:pt>
                <c:pt idx="21">
                  <c:v>0.88</c:v>
                </c:pt>
                <c:pt idx="22">
                  <c:v>0.47</c:v>
                </c:pt>
                <c:pt idx="23">
                  <c:v>-1.1399999999999999</c:v>
                </c:pt>
                <c:pt idx="24">
                  <c:v>0.88</c:v>
                </c:pt>
                <c:pt idx="25">
                  <c:v>1.4</c:v>
                </c:pt>
                <c:pt idx="26">
                  <c:v>-0.64</c:v>
                </c:pt>
                <c:pt idx="27">
                  <c:v>-0.48</c:v>
                </c:pt>
                <c:pt idx="28">
                  <c:v>3.2</c:v>
                </c:pt>
                <c:pt idx="29">
                  <c:v>-0.34</c:v>
                </c:pt>
                <c:pt idx="30">
                  <c:v>0.75</c:v>
                </c:pt>
                <c:pt idx="31">
                  <c:v>0.67</c:v>
                </c:pt>
                <c:pt idx="32">
                  <c:v>1.62</c:v>
                </c:pt>
                <c:pt idx="33">
                  <c:v>7.49</c:v>
                </c:pt>
                <c:pt idx="34">
                  <c:v>0.33</c:v>
                </c:pt>
                <c:pt idx="35">
                  <c:v>1.62</c:v>
                </c:pt>
                <c:pt idx="36">
                  <c:v>-0.09</c:v>
                </c:pt>
                <c:pt idx="37">
                  <c:v>-0.25</c:v>
                </c:pt>
                <c:pt idx="38">
                  <c:v>-3.83</c:v>
                </c:pt>
                <c:pt idx="39">
                  <c:v>-2.34</c:v>
                </c:pt>
                <c:pt idx="40">
                  <c:v>-0.09</c:v>
                </c:pt>
                <c:pt idx="41">
                  <c:v>-1.19</c:v>
                </c:pt>
                <c:pt idx="42">
                  <c:v>-0.22</c:v>
                </c:pt>
                <c:pt idx="43">
                  <c:v>2.04</c:v>
                </c:pt>
                <c:pt idx="44">
                  <c:v>0.66</c:v>
                </c:pt>
                <c:pt idx="45">
                  <c:v>-0.19</c:v>
                </c:pt>
                <c:pt idx="46">
                  <c:v>0.62</c:v>
                </c:pt>
                <c:pt idx="47">
                  <c:v>-2.83</c:v>
                </c:pt>
                <c:pt idx="48">
                  <c:v>3.61</c:v>
                </c:pt>
                <c:pt idx="49">
                  <c:v>0.56000000000000005</c:v>
                </c:pt>
                <c:pt idx="50">
                  <c:v>0</c:v>
                </c:pt>
                <c:pt idx="51">
                  <c:v>2.4500000000000002</c:v>
                </c:pt>
                <c:pt idx="52">
                  <c:v>1.02</c:v>
                </c:pt>
                <c:pt idx="53">
                  <c:v>9</c:v>
                </c:pt>
                <c:pt idx="54">
                  <c:v>0.3</c:v>
                </c:pt>
                <c:pt idx="55">
                  <c:v>0.64</c:v>
                </c:pt>
                <c:pt idx="56">
                  <c:v>0.36</c:v>
                </c:pt>
                <c:pt idx="57">
                  <c:v>0.28000000000000003</c:v>
                </c:pt>
                <c:pt idx="58">
                  <c:v>-1.1000000000000001</c:v>
                </c:pt>
                <c:pt idx="59">
                  <c:v>1.58</c:v>
                </c:pt>
                <c:pt idx="60">
                  <c:v>-2.44</c:v>
                </c:pt>
                <c:pt idx="61">
                  <c:v>0.18</c:v>
                </c:pt>
                <c:pt idx="62">
                  <c:v>0.24</c:v>
                </c:pt>
                <c:pt idx="63">
                  <c:v>0.51</c:v>
                </c:pt>
                <c:pt idx="64">
                  <c:v>2.0099999999999998</c:v>
                </c:pt>
                <c:pt idx="65">
                  <c:v>1.38</c:v>
                </c:pt>
                <c:pt idx="66">
                  <c:v>-0.1</c:v>
                </c:pt>
                <c:pt idx="67">
                  <c:v>0.84</c:v>
                </c:pt>
                <c:pt idx="68">
                  <c:v>0.33</c:v>
                </c:pt>
                <c:pt idx="69">
                  <c:v>1.39</c:v>
                </c:pt>
                <c:pt idx="70">
                  <c:v>0.56999999999999995</c:v>
                </c:pt>
                <c:pt idx="71">
                  <c:v>1.76</c:v>
                </c:pt>
                <c:pt idx="72">
                  <c:v>-1.66</c:v>
                </c:pt>
                <c:pt idx="73">
                  <c:v>1.01</c:v>
                </c:pt>
                <c:pt idx="74">
                  <c:v>3.48</c:v>
                </c:pt>
                <c:pt idx="75">
                  <c:v>29.97</c:v>
                </c:pt>
                <c:pt idx="76">
                  <c:v>11.25</c:v>
                </c:pt>
                <c:pt idx="77">
                  <c:v>2.12</c:v>
                </c:pt>
                <c:pt idx="78">
                  <c:v>0.41</c:v>
                </c:pt>
                <c:pt idx="79">
                  <c:v>13.21</c:v>
                </c:pt>
                <c:pt idx="80">
                  <c:v>-2.89</c:v>
                </c:pt>
                <c:pt idx="81">
                  <c:v>5.13</c:v>
                </c:pt>
                <c:pt idx="82">
                  <c:v>0.74</c:v>
                </c:pt>
                <c:pt idx="83">
                  <c:v>15.84</c:v>
                </c:pt>
                <c:pt idx="84">
                  <c:v>6.4</c:v>
                </c:pt>
                <c:pt idx="85">
                  <c:v>3.77</c:v>
                </c:pt>
                <c:pt idx="86">
                  <c:v>4.4800000000000004</c:v>
                </c:pt>
                <c:pt idx="87">
                  <c:v>1.97</c:v>
                </c:pt>
                <c:pt idx="88">
                  <c:v>2.46</c:v>
                </c:pt>
                <c:pt idx="89">
                  <c:v>10.08</c:v>
                </c:pt>
                <c:pt idx="90">
                  <c:v>0.75</c:v>
                </c:pt>
                <c:pt idx="91">
                  <c:v>-0.12</c:v>
                </c:pt>
                <c:pt idx="92">
                  <c:v>1.1399999999999999</c:v>
                </c:pt>
                <c:pt idx="93">
                  <c:v>0.71</c:v>
                </c:pt>
                <c:pt idx="94">
                  <c:v>0.13</c:v>
                </c:pt>
                <c:pt idx="95">
                  <c:v>1.1299999999999999</c:v>
                </c:pt>
                <c:pt idx="96">
                  <c:v>-0.41</c:v>
                </c:pt>
                <c:pt idx="97">
                  <c:v>0.13</c:v>
                </c:pt>
                <c:pt idx="98">
                  <c:v>1.17</c:v>
                </c:pt>
                <c:pt idx="99">
                  <c:v>-0.13</c:v>
                </c:pt>
                <c:pt idx="100">
                  <c:v>0.3</c:v>
                </c:pt>
                <c:pt idx="101">
                  <c:v>0.19</c:v>
                </c:pt>
                <c:pt idx="102">
                  <c:v>0.43</c:v>
                </c:pt>
                <c:pt idx="103">
                  <c:v>2.62</c:v>
                </c:pt>
                <c:pt idx="104">
                  <c:v>0.2</c:v>
                </c:pt>
                <c:pt idx="105">
                  <c:v>0.35</c:v>
                </c:pt>
                <c:pt idx="106">
                  <c:v>0.22</c:v>
                </c:pt>
                <c:pt idx="107">
                  <c:v>1.01</c:v>
                </c:pt>
                <c:pt idx="108">
                  <c:v>-0.11</c:v>
                </c:pt>
                <c:pt idx="109">
                  <c:v>0.14000000000000001</c:v>
                </c:pt>
                <c:pt idx="110">
                  <c:v>0.74</c:v>
                </c:pt>
                <c:pt idx="111">
                  <c:v>0.48</c:v>
                </c:pt>
                <c:pt idx="112">
                  <c:v>-1.94</c:v>
                </c:pt>
                <c:pt idx="113">
                  <c:v>-0.45</c:v>
                </c:pt>
                <c:pt idx="114">
                  <c:v>19.940000000000001</c:v>
                </c:pt>
                <c:pt idx="115">
                  <c:v>29.94</c:v>
                </c:pt>
                <c:pt idx="116">
                  <c:v>1.31</c:v>
                </c:pt>
                <c:pt idx="117">
                  <c:v>0.32</c:v>
                </c:pt>
                <c:pt idx="118">
                  <c:v>1.02</c:v>
                </c:pt>
                <c:pt idx="119">
                  <c:v>14.29</c:v>
                </c:pt>
                <c:pt idx="120">
                  <c:v>1.03</c:v>
                </c:pt>
                <c:pt idx="121">
                  <c:v>1.84</c:v>
                </c:pt>
                <c:pt idx="122">
                  <c:v>2.52</c:v>
                </c:pt>
                <c:pt idx="123">
                  <c:v>5.58</c:v>
                </c:pt>
                <c:pt idx="124">
                  <c:v>15.44</c:v>
                </c:pt>
                <c:pt idx="125">
                  <c:v>5.91</c:v>
                </c:pt>
                <c:pt idx="126">
                  <c:v>-2.2999999999999998</c:v>
                </c:pt>
                <c:pt idx="127">
                  <c:v>-1.78</c:v>
                </c:pt>
                <c:pt idx="128">
                  <c:v>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7-4B78-90BA-F4732FFD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603608"/>
        <c:axId val="657613448"/>
      </c:lineChart>
      <c:catAx>
        <c:axId val="57104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1038888"/>
        <c:crosses val="autoZero"/>
        <c:auto val="1"/>
        <c:lblAlgn val="ctr"/>
        <c:lblOffset val="100"/>
        <c:noMultiLvlLbl val="0"/>
      </c:catAx>
      <c:valAx>
        <c:axId val="57103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1040200"/>
        <c:crosses val="autoZero"/>
        <c:crossBetween val="between"/>
      </c:valAx>
      <c:valAx>
        <c:axId val="657613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57603608"/>
        <c:crosses val="max"/>
        <c:crossBetween val="between"/>
      </c:valAx>
      <c:catAx>
        <c:axId val="657603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6134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36</xdr:row>
      <xdr:rowOff>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24C93A4A-FA84-4F6F-A1C9-AF7A98DE0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workbookViewId="0">
      <selection activeCell="N1" sqref="N1"/>
    </sheetView>
  </sheetViews>
  <sheetFormatPr defaultRowHeight="16.5" x14ac:dyDescent="0.3"/>
  <cols>
    <col min="1" max="2" width="23.5" bestFit="1" customWidth="1"/>
    <col min="3" max="3" width="16.5" bestFit="1" customWidth="1"/>
    <col min="4" max="4" width="18" bestFit="1" customWidth="1"/>
    <col min="5" max="5" width="16.25" style="1" bestFit="1" customWidth="1"/>
    <col min="6" max="6" width="17.375" style="1" bestFit="1" customWidth="1"/>
    <col min="7" max="7" width="9.25" bestFit="1" customWidth="1"/>
    <col min="10" max="10" width="7.375" bestFit="1" customWidth="1"/>
    <col min="11" max="11" width="7.25" bestFit="1" customWidth="1"/>
    <col min="12" max="12" width="5.25" bestFit="1" customWidth="1"/>
  </cols>
  <sheetData>
    <row r="1" spans="1:12" ht="17.25" thickBot="1" x14ac:dyDescent="0.35">
      <c r="A1" s="2" t="s">
        <v>0</v>
      </c>
      <c r="B1" s="2" t="s">
        <v>1</v>
      </c>
      <c r="C1" s="2" t="s">
        <v>2</v>
      </c>
      <c r="D1" s="2" t="s">
        <v>212</v>
      </c>
      <c r="E1" s="3" t="s">
        <v>213</v>
      </c>
      <c r="F1" s="3" t="s">
        <v>214</v>
      </c>
      <c r="G1" s="4" t="s">
        <v>215</v>
      </c>
      <c r="H1" s="5" t="s">
        <v>216</v>
      </c>
      <c r="J1" s="6" t="s">
        <v>217</v>
      </c>
      <c r="K1" s="7" t="s">
        <v>218</v>
      </c>
      <c r="L1" s="8" t="s">
        <v>219</v>
      </c>
    </row>
    <row r="2" spans="1:12" x14ac:dyDescent="0.3">
      <c r="A2" t="s">
        <v>153</v>
      </c>
      <c r="B2" t="s">
        <v>154</v>
      </c>
      <c r="C2" t="s">
        <v>155</v>
      </c>
      <c r="D2">
        <v>0.11</v>
      </c>
      <c r="E2" s="1">
        <v>-0.53580000000000005</v>
      </c>
      <c r="F2" s="1">
        <v>-1.365</v>
      </c>
      <c r="G2" s="15" t="str">
        <f>(IF(F2&gt;E2, "합격", "불합격"))</f>
        <v>불합격</v>
      </c>
      <c r="H2" s="16" t="str">
        <f>(IF(AND(D2&gt;=0, E2&gt;=0, F2&gt;=0), "A", "B"))</f>
        <v>B</v>
      </c>
      <c r="J2" s="9">
        <f>COUNTIF(H:H,"A")</f>
        <v>75</v>
      </c>
      <c r="K2" s="10">
        <f>COUNTIF(H:H,"B")</f>
        <v>54</v>
      </c>
      <c r="L2" s="11">
        <f>J2+K2</f>
        <v>129</v>
      </c>
    </row>
    <row r="3" spans="1:12" ht="17.25" thickBot="1" x14ac:dyDescent="0.35">
      <c r="A3" t="s">
        <v>185</v>
      </c>
      <c r="B3" t="s">
        <v>154</v>
      </c>
      <c r="C3" t="s">
        <v>186</v>
      </c>
      <c r="D3">
        <v>0</v>
      </c>
      <c r="E3" s="1">
        <v>0.13420000000000001</v>
      </c>
      <c r="F3" s="1">
        <v>6.93E-2</v>
      </c>
      <c r="G3" s="15" t="str">
        <f>(IF(F3&gt;E3, "합격", "불합격"))</f>
        <v>불합격</v>
      </c>
      <c r="H3" s="16" t="str">
        <f>(IF(AND(D3&gt;=0, E3&gt;=0, F3&gt;=0), "A", "B"))</f>
        <v>A</v>
      </c>
      <c r="J3" s="12"/>
      <c r="K3" s="13"/>
      <c r="L3" s="14">
        <f>COUNTA(B:B)-1</f>
        <v>129</v>
      </c>
    </row>
    <row r="4" spans="1:12" x14ac:dyDescent="0.3">
      <c r="A4" t="s">
        <v>23</v>
      </c>
      <c r="B4" t="s">
        <v>24</v>
      </c>
      <c r="C4" t="s">
        <v>25</v>
      </c>
      <c r="D4">
        <v>-0.97</v>
      </c>
      <c r="E4" s="1">
        <v>0.16900000000000001</v>
      </c>
      <c r="F4" s="1">
        <v>0.60619999999999996</v>
      </c>
      <c r="G4" s="15" t="str">
        <f>(IF(F4&gt;E4, "합격", "불합격"))</f>
        <v>합격</v>
      </c>
      <c r="H4" s="16" t="str">
        <f>(IF(AND(D4&gt;=0, E4&gt;=0, F4&gt;=0), "A", "B"))</f>
        <v>B</v>
      </c>
    </row>
    <row r="5" spans="1:12" x14ac:dyDescent="0.3">
      <c r="A5" t="s">
        <v>31</v>
      </c>
      <c r="B5" t="s">
        <v>24</v>
      </c>
      <c r="C5" t="s">
        <v>25</v>
      </c>
      <c r="D5">
        <v>-1.51</v>
      </c>
      <c r="E5" s="1">
        <v>2.9765000000000001</v>
      </c>
      <c r="F5" s="1">
        <v>3.4546000000000001</v>
      </c>
      <c r="G5" s="15" t="str">
        <f>(IF(F5&gt;E5, "합격", "불합격"))</f>
        <v>합격</v>
      </c>
      <c r="H5" s="16" t="str">
        <f>(IF(AND(D5&gt;=0, E5&gt;=0, F5&gt;=0), "A", "B"))</f>
        <v>B</v>
      </c>
    </row>
    <row r="6" spans="1:12" x14ac:dyDescent="0.3">
      <c r="A6" t="s">
        <v>9</v>
      </c>
      <c r="B6" t="s">
        <v>10</v>
      </c>
      <c r="C6" t="s">
        <v>10</v>
      </c>
      <c r="D6">
        <v>1.76</v>
      </c>
      <c r="E6" s="1">
        <v>1.9875</v>
      </c>
      <c r="F6" s="1">
        <v>2.9903</v>
      </c>
      <c r="G6" s="15" t="str">
        <f>(IF(F6&gt;E6, "합격", "불합격"))</f>
        <v>합격</v>
      </c>
      <c r="H6" s="16" t="str">
        <f>(IF(AND(D6&gt;=0, E6&gt;=0, F6&gt;=0), "A", "B"))</f>
        <v>A</v>
      </c>
    </row>
    <row r="7" spans="1:12" x14ac:dyDescent="0.3">
      <c r="A7" t="s">
        <v>16</v>
      </c>
      <c r="B7" t="s">
        <v>10</v>
      </c>
      <c r="C7" t="s">
        <v>10</v>
      </c>
      <c r="D7">
        <v>3.03</v>
      </c>
      <c r="E7" s="1">
        <v>0.6331</v>
      </c>
      <c r="F7" s="1">
        <v>1.2856000000000001</v>
      </c>
      <c r="G7" s="15" t="str">
        <f>(IF(F7&gt;E7, "합격", "불합격"))</f>
        <v>합격</v>
      </c>
      <c r="H7" s="16" t="str">
        <f>(IF(AND(D7&gt;=0, E7&gt;=0, F7&gt;=0), "A", "B"))</f>
        <v>A</v>
      </c>
    </row>
    <row r="8" spans="1:12" x14ac:dyDescent="0.3">
      <c r="A8" t="s">
        <v>17</v>
      </c>
      <c r="B8" t="s">
        <v>10</v>
      </c>
      <c r="C8" t="s">
        <v>10</v>
      </c>
      <c r="D8">
        <v>-0.86</v>
      </c>
      <c r="E8" s="1">
        <v>1.5457000000000001</v>
      </c>
      <c r="F8" s="1">
        <v>2.3597999999999999</v>
      </c>
      <c r="G8" s="15" t="str">
        <f>(IF(F8&gt;E8, "합격", "불합격"))</f>
        <v>합격</v>
      </c>
      <c r="H8" s="16" t="str">
        <f>(IF(AND(D8&gt;=0, E8&gt;=0, F8&gt;=0), "A", "B"))</f>
        <v>B</v>
      </c>
    </row>
    <row r="9" spans="1:12" x14ac:dyDescent="0.3">
      <c r="A9" t="s">
        <v>20</v>
      </c>
      <c r="B9" t="s">
        <v>10</v>
      </c>
      <c r="C9" t="s">
        <v>10</v>
      </c>
      <c r="D9">
        <v>0.11</v>
      </c>
      <c r="E9" s="1">
        <v>0.94499999999999995</v>
      </c>
      <c r="F9" s="1">
        <v>0.67649999999999999</v>
      </c>
      <c r="G9" s="15" t="str">
        <f>(IF(F9&gt;E9, "합격", "불합격"))</f>
        <v>불합격</v>
      </c>
      <c r="H9" s="16" t="str">
        <f>(IF(AND(D9&gt;=0, E9&gt;=0, F9&gt;=0), "A", "B"))</f>
        <v>A</v>
      </c>
    </row>
    <row r="10" spans="1:12" x14ac:dyDescent="0.3">
      <c r="A10" t="s">
        <v>21</v>
      </c>
      <c r="B10" t="s">
        <v>10</v>
      </c>
      <c r="C10" t="s">
        <v>10</v>
      </c>
      <c r="D10">
        <v>1.8</v>
      </c>
      <c r="E10" s="1">
        <v>1.2706999999999999</v>
      </c>
      <c r="F10" s="1">
        <v>2.4209999999999998</v>
      </c>
      <c r="G10" s="15" t="str">
        <f>(IF(F10&gt;E10, "합격", "불합격"))</f>
        <v>합격</v>
      </c>
      <c r="H10" s="16" t="str">
        <f>(IF(AND(D10&gt;=0, E10&gt;=0, F10&gt;=0), "A", "B"))</f>
        <v>A</v>
      </c>
    </row>
    <row r="11" spans="1:12" x14ac:dyDescent="0.3">
      <c r="A11" t="s">
        <v>32</v>
      </c>
      <c r="B11" t="s">
        <v>10</v>
      </c>
      <c r="C11" t="s">
        <v>10</v>
      </c>
      <c r="D11">
        <v>2.57</v>
      </c>
      <c r="E11" s="1">
        <v>0.35599999999999998</v>
      </c>
      <c r="F11" s="1">
        <v>0.70399999999999996</v>
      </c>
      <c r="G11" s="15" t="str">
        <f>(IF(F11&gt;E11, "합격", "불합격"))</f>
        <v>합격</v>
      </c>
      <c r="H11" s="16" t="str">
        <f>(IF(AND(D11&gt;=0, E11&gt;=0, F11&gt;=0), "A", "B"))</f>
        <v>A</v>
      </c>
    </row>
    <row r="12" spans="1:12" x14ac:dyDescent="0.3">
      <c r="A12" t="s">
        <v>33</v>
      </c>
      <c r="B12" t="s">
        <v>10</v>
      </c>
      <c r="C12" t="s">
        <v>10</v>
      </c>
      <c r="D12">
        <v>-0.38</v>
      </c>
      <c r="E12" s="1">
        <v>1.8281000000000001</v>
      </c>
      <c r="F12" s="1">
        <v>2.8717999999999999</v>
      </c>
      <c r="G12" s="15" t="str">
        <f>(IF(F12&gt;E12, "합격", "불합격"))</f>
        <v>합격</v>
      </c>
      <c r="H12" s="16" t="str">
        <f>(IF(AND(D12&gt;=0, E12&gt;=0, F12&gt;=0), "A", "B"))</f>
        <v>B</v>
      </c>
    </row>
    <row r="13" spans="1:12" x14ac:dyDescent="0.3">
      <c r="A13" t="s">
        <v>46</v>
      </c>
      <c r="B13" t="s">
        <v>10</v>
      </c>
      <c r="C13" t="s">
        <v>10</v>
      </c>
      <c r="D13">
        <v>-0.75</v>
      </c>
      <c r="E13" s="1">
        <v>4.25</v>
      </c>
      <c r="F13" s="1">
        <v>6.6718000000000002</v>
      </c>
      <c r="G13" s="15" t="str">
        <f>(IF(F13&gt;E13, "합격", "불합격"))</f>
        <v>합격</v>
      </c>
      <c r="H13" s="16" t="str">
        <f>(IF(AND(D13&gt;=0, E13&gt;=0, F13&gt;=0), "A", "B"))</f>
        <v>B</v>
      </c>
    </row>
    <row r="14" spans="1:12" x14ac:dyDescent="0.3">
      <c r="A14" t="s">
        <v>47</v>
      </c>
      <c r="B14" t="s">
        <v>10</v>
      </c>
      <c r="C14" t="s">
        <v>10</v>
      </c>
      <c r="D14">
        <v>0</v>
      </c>
      <c r="E14" s="1">
        <v>0.81640000000000001</v>
      </c>
      <c r="F14" s="1">
        <v>1.0952</v>
      </c>
      <c r="G14" s="15" t="str">
        <f>(IF(F14&gt;E14, "합격", "불합격"))</f>
        <v>합격</v>
      </c>
      <c r="H14" s="16" t="str">
        <f>(IF(AND(D14&gt;=0, E14&gt;=0, F14&gt;=0), "A", "B"))</f>
        <v>A</v>
      </c>
    </row>
    <row r="15" spans="1:12" x14ac:dyDescent="0.3">
      <c r="A15" t="s">
        <v>53</v>
      </c>
      <c r="B15" t="s">
        <v>10</v>
      </c>
      <c r="C15" t="s">
        <v>10</v>
      </c>
      <c r="D15">
        <v>3.94</v>
      </c>
      <c r="E15" s="1">
        <v>5.3699999999999998E-2</v>
      </c>
      <c r="F15" s="1">
        <v>0.84160000000000001</v>
      </c>
      <c r="G15" s="15" t="str">
        <f>(IF(F15&gt;E15, "합격", "불합격"))</f>
        <v>합격</v>
      </c>
      <c r="H15" s="16" t="str">
        <f>(IF(AND(D15&gt;=0, E15&gt;=0, F15&gt;=0), "A", "B"))</f>
        <v>A</v>
      </c>
    </row>
    <row r="16" spans="1:12" x14ac:dyDescent="0.3">
      <c r="A16" t="s">
        <v>58</v>
      </c>
      <c r="B16" t="s">
        <v>10</v>
      </c>
      <c r="C16" t="s">
        <v>10</v>
      </c>
      <c r="D16">
        <v>1.43</v>
      </c>
      <c r="E16" s="1">
        <v>1.1765000000000001</v>
      </c>
      <c r="F16" s="1">
        <v>2.5424000000000002</v>
      </c>
      <c r="G16" s="15" t="str">
        <f>(IF(F16&gt;E16, "합격", "불합격"))</f>
        <v>합격</v>
      </c>
      <c r="H16" s="16" t="str">
        <f>(IF(AND(D16&gt;=0, E16&gt;=0, F16&gt;=0), "A", "B"))</f>
        <v>A</v>
      </c>
    </row>
    <row r="17" spans="1:8" x14ac:dyDescent="0.3">
      <c r="A17" t="s">
        <v>62</v>
      </c>
      <c r="B17" t="s">
        <v>10</v>
      </c>
      <c r="C17" t="s">
        <v>10</v>
      </c>
      <c r="D17">
        <v>-0.74</v>
      </c>
      <c r="E17" s="1">
        <v>1.7333000000000001</v>
      </c>
      <c r="F17" s="1">
        <v>1.7367999999999999</v>
      </c>
      <c r="G17" s="15" t="str">
        <f>(IF(F17&gt;E17, "합격", "불합격"))</f>
        <v>합격</v>
      </c>
      <c r="H17" s="16" t="str">
        <f>(IF(AND(D17&gt;=0, E17&gt;=0, F17&gt;=0), "A", "B"))</f>
        <v>B</v>
      </c>
    </row>
    <row r="18" spans="1:8" x14ac:dyDescent="0.3">
      <c r="A18" t="s">
        <v>66</v>
      </c>
      <c r="B18" t="s">
        <v>10</v>
      </c>
      <c r="C18" t="s">
        <v>10</v>
      </c>
      <c r="D18">
        <v>2.58</v>
      </c>
      <c r="E18" s="1">
        <v>0.31259999999999999</v>
      </c>
      <c r="F18" s="1">
        <v>0.66100000000000003</v>
      </c>
      <c r="G18" s="15" t="str">
        <f>(IF(F18&gt;E18, "합격", "불합격"))</f>
        <v>합격</v>
      </c>
      <c r="H18" s="16" t="str">
        <f>(IF(AND(D18&gt;=0, E18&gt;=0, F18&gt;=0), "A", "B"))</f>
        <v>A</v>
      </c>
    </row>
    <row r="19" spans="1:8" x14ac:dyDescent="0.3">
      <c r="A19" t="s">
        <v>69</v>
      </c>
      <c r="B19" t="s">
        <v>10</v>
      </c>
      <c r="C19" t="s">
        <v>10</v>
      </c>
      <c r="D19">
        <v>0.31</v>
      </c>
      <c r="E19" s="1">
        <v>0.71040000000000003</v>
      </c>
      <c r="F19" s="1">
        <v>1.8279000000000001</v>
      </c>
      <c r="G19" s="15" t="str">
        <f>(IF(F19&gt;E19, "합격", "불합격"))</f>
        <v>합격</v>
      </c>
      <c r="H19" s="16" t="str">
        <f>(IF(AND(D19&gt;=0, E19&gt;=0, F19&gt;=0), "A", "B"))</f>
        <v>A</v>
      </c>
    </row>
    <row r="20" spans="1:8" x14ac:dyDescent="0.3">
      <c r="A20" t="s">
        <v>100</v>
      </c>
      <c r="B20" t="s">
        <v>10</v>
      </c>
      <c r="C20" t="s">
        <v>10</v>
      </c>
      <c r="D20">
        <v>0.18</v>
      </c>
      <c r="E20" s="1">
        <v>0.9224</v>
      </c>
      <c r="F20" s="1">
        <v>1.0005999999999999</v>
      </c>
      <c r="G20" s="15" t="str">
        <f>(IF(F20&gt;E20, "합격", "불합격"))</f>
        <v>합격</v>
      </c>
      <c r="H20" s="16" t="str">
        <f>(IF(AND(D20&gt;=0, E20&gt;=0, F20&gt;=0), "A", "B"))</f>
        <v>A</v>
      </c>
    </row>
    <row r="21" spans="1:8" x14ac:dyDescent="0.3">
      <c r="A21" t="s">
        <v>101</v>
      </c>
      <c r="B21" t="s">
        <v>10</v>
      </c>
      <c r="C21" t="s">
        <v>10</v>
      </c>
      <c r="D21">
        <v>-0.65</v>
      </c>
      <c r="E21" s="1">
        <v>0.58479999999999999</v>
      </c>
      <c r="F21" s="1">
        <v>0.54459999999999997</v>
      </c>
      <c r="G21" s="15" t="str">
        <f>(IF(F21&gt;E21, "합격", "불합격"))</f>
        <v>불합격</v>
      </c>
      <c r="H21" s="16" t="str">
        <f>(IF(AND(D21&gt;=0, E21&gt;=0, F21&gt;=0), "A", "B"))</f>
        <v>B</v>
      </c>
    </row>
    <row r="22" spans="1:8" x14ac:dyDescent="0.3">
      <c r="A22" t="s">
        <v>110</v>
      </c>
      <c r="B22" t="s">
        <v>10</v>
      </c>
      <c r="C22" t="s">
        <v>10</v>
      </c>
      <c r="D22">
        <v>-0.45</v>
      </c>
      <c r="E22" s="1">
        <v>2.7319</v>
      </c>
      <c r="F22" s="1">
        <v>2.5847000000000002</v>
      </c>
      <c r="G22" s="15" t="str">
        <f>(IF(F22&gt;E22, "합격", "불합격"))</f>
        <v>불합격</v>
      </c>
      <c r="H22" s="16" t="str">
        <f>(IF(AND(D22&gt;=0, E22&gt;=0, F22&gt;=0), "A", "B"))</f>
        <v>B</v>
      </c>
    </row>
    <row r="23" spans="1:8" x14ac:dyDescent="0.3">
      <c r="A23" t="s">
        <v>113</v>
      </c>
      <c r="B23" t="s">
        <v>10</v>
      </c>
      <c r="C23" t="s">
        <v>10</v>
      </c>
      <c r="D23">
        <v>0.88</v>
      </c>
      <c r="E23" s="1">
        <v>0.33090000000000003</v>
      </c>
      <c r="F23" s="1">
        <v>0.54059999999999997</v>
      </c>
      <c r="G23" s="15" t="str">
        <f>(IF(F23&gt;E23, "합격", "불합격"))</f>
        <v>합격</v>
      </c>
      <c r="H23" s="16" t="str">
        <f>(IF(AND(D23&gt;=0, E23&gt;=0, F23&gt;=0), "A", "B"))</f>
        <v>A</v>
      </c>
    </row>
    <row r="24" spans="1:8" x14ac:dyDescent="0.3">
      <c r="A24" t="s">
        <v>121</v>
      </c>
      <c r="B24" t="s">
        <v>10</v>
      </c>
      <c r="C24" t="s">
        <v>10</v>
      </c>
      <c r="D24">
        <v>0.47</v>
      </c>
      <c r="E24" s="1">
        <v>-0.1951</v>
      </c>
      <c r="F24" s="1">
        <v>-0.45090000000000002</v>
      </c>
      <c r="G24" s="15" t="str">
        <f>(IF(F24&gt;E24, "합격", "불합격"))</f>
        <v>불합격</v>
      </c>
      <c r="H24" s="16" t="str">
        <f>(IF(AND(D24&gt;=0, E24&gt;=0, F24&gt;=0), "A", "B"))</f>
        <v>B</v>
      </c>
    </row>
    <row r="25" spans="1:8" x14ac:dyDescent="0.3">
      <c r="A25" t="s">
        <v>129</v>
      </c>
      <c r="B25" t="s">
        <v>10</v>
      </c>
      <c r="C25" t="s">
        <v>10</v>
      </c>
      <c r="D25">
        <v>-1.1399999999999999</v>
      </c>
      <c r="E25" s="1">
        <v>3.6698</v>
      </c>
      <c r="F25" s="1">
        <v>4.1454000000000004</v>
      </c>
      <c r="G25" s="15" t="str">
        <f>(IF(F25&gt;E25, "합격", "불합격"))</f>
        <v>합격</v>
      </c>
      <c r="H25" s="16" t="str">
        <f>(IF(AND(D25&gt;=0, E25&gt;=0, F25&gt;=0), "A", "B"))</f>
        <v>B</v>
      </c>
    </row>
    <row r="26" spans="1:8" x14ac:dyDescent="0.3">
      <c r="A26" t="s">
        <v>142</v>
      </c>
      <c r="B26" t="s">
        <v>10</v>
      </c>
      <c r="C26" t="s">
        <v>10</v>
      </c>
      <c r="D26">
        <v>0.88</v>
      </c>
      <c r="E26" s="1">
        <v>0.27900000000000003</v>
      </c>
      <c r="F26" s="1">
        <v>-0.26889999999999997</v>
      </c>
      <c r="G26" s="15" t="str">
        <f>(IF(F26&gt;E26, "합격", "불합격"))</f>
        <v>불합격</v>
      </c>
      <c r="H26" s="16" t="str">
        <f>(IF(AND(D26&gt;=0, E26&gt;=0, F26&gt;=0), "A", "B"))</f>
        <v>B</v>
      </c>
    </row>
    <row r="27" spans="1:8" x14ac:dyDescent="0.3">
      <c r="A27" t="s">
        <v>145</v>
      </c>
      <c r="B27" t="s">
        <v>10</v>
      </c>
      <c r="C27" t="s">
        <v>10</v>
      </c>
      <c r="D27">
        <v>1.4</v>
      </c>
      <c r="E27" s="1">
        <v>0.45689999999999997</v>
      </c>
      <c r="F27" s="1">
        <v>3.6899000000000002</v>
      </c>
      <c r="G27" s="15" t="str">
        <f>(IF(F27&gt;E27, "합격", "불합격"))</f>
        <v>합격</v>
      </c>
      <c r="H27" s="16" t="str">
        <f>(IF(AND(D27&gt;=0, E27&gt;=0, F27&gt;=0), "A", "B"))</f>
        <v>A</v>
      </c>
    </row>
    <row r="28" spans="1:8" x14ac:dyDescent="0.3">
      <c r="A28" t="s">
        <v>148</v>
      </c>
      <c r="B28" t="s">
        <v>10</v>
      </c>
      <c r="C28" t="s">
        <v>10</v>
      </c>
      <c r="D28">
        <v>-0.64</v>
      </c>
      <c r="E28" s="1">
        <v>0.38040000000000002</v>
      </c>
      <c r="F28" s="1">
        <v>0.70630000000000004</v>
      </c>
      <c r="G28" s="15" t="str">
        <f>(IF(F28&gt;E28, "합격", "불합격"))</f>
        <v>합격</v>
      </c>
      <c r="H28" s="16" t="str">
        <f>(IF(AND(D28&gt;=0, E28&gt;=0, F28&gt;=0), "A", "B"))</f>
        <v>B</v>
      </c>
    </row>
    <row r="29" spans="1:8" x14ac:dyDescent="0.3">
      <c r="A29" t="s">
        <v>151</v>
      </c>
      <c r="B29" t="s">
        <v>10</v>
      </c>
      <c r="C29" t="s">
        <v>10</v>
      </c>
      <c r="D29">
        <v>-0.48</v>
      </c>
      <c r="E29" s="1">
        <v>0.3004</v>
      </c>
      <c r="F29" s="1">
        <v>1.1979</v>
      </c>
      <c r="G29" s="15" t="str">
        <f>(IF(F29&gt;E29, "합격", "불합격"))</f>
        <v>합격</v>
      </c>
      <c r="H29" s="16" t="str">
        <f>(IF(AND(D29&gt;=0, E29&gt;=0, F29&gt;=0), "A", "B"))</f>
        <v>B</v>
      </c>
    </row>
    <row r="30" spans="1:8" x14ac:dyDescent="0.3">
      <c r="A30" t="s">
        <v>159</v>
      </c>
      <c r="B30" t="s">
        <v>10</v>
      </c>
      <c r="C30" t="s">
        <v>10</v>
      </c>
      <c r="D30">
        <v>3.2</v>
      </c>
      <c r="E30" s="1">
        <v>0.94210000000000005</v>
      </c>
      <c r="F30" s="1">
        <v>1.4329000000000001</v>
      </c>
      <c r="G30" s="15" t="str">
        <f>(IF(F30&gt;E30, "합격", "불합격"))</f>
        <v>합격</v>
      </c>
      <c r="H30" s="16" t="str">
        <f>(IF(AND(D30&gt;=0, E30&gt;=0, F30&gt;=0), "A", "B"))</f>
        <v>A</v>
      </c>
    </row>
    <row r="31" spans="1:8" x14ac:dyDescent="0.3">
      <c r="A31" t="s">
        <v>161</v>
      </c>
      <c r="B31" t="s">
        <v>10</v>
      </c>
      <c r="C31" t="s">
        <v>10</v>
      </c>
      <c r="D31">
        <v>-0.34</v>
      </c>
      <c r="E31" s="1">
        <v>-0.3846</v>
      </c>
      <c r="F31" s="1">
        <v>-0.33500000000000002</v>
      </c>
      <c r="G31" s="15" t="str">
        <f>(IF(F31&gt;E31, "합격", "불합격"))</f>
        <v>합격</v>
      </c>
      <c r="H31" s="16" t="str">
        <f>(IF(AND(D31&gt;=0, E31&gt;=0, F31&gt;=0), "A", "B"))</f>
        <v>B</v>
      </c>
    </row>
    <row r="32" spans="1:8" x14ac:dyDescent="0.3">
      <c r="A32" t="s">
        <v>162</v>
      </c>
      <c r="B32" t="s">
        <v>10</v>
      </c>
      <c r="C32" t="s">
        <v>10</v>
      </c>
      <c r="D32">
        <v>0.75</v>
      </c>
      <c r="E32" s="1">
        <v>0.1017</v>
      </c>
      <c r="F32" s="1">
        <v>5.2400000000000002E-2</v>
      </c>
      <c r="G32" s="15" t="str">
        <f>(IF(F32&gt;E32, "합격", "불합격"))</f>
        <v>불합격</v>
      </c>
      <c r="H32" s="16" t="str">
        <f>(IF(AND(D32&gt;=0, E32&gt;=0, F32&gt;=0), "A", "B"))</f>
        <v>A</v>
      </c>
    </row>
    <row r="33" spans="1:8" x14ac:dyDescent="0.3">
      <c r="A33" t="s">
        <v>169</v>
      </c>
      <c r="B33" t="s">
        <v>10</v>
      </c>
      <c r="C33" t="s">
        <v>10</v>
      </c>
      <c r="D33">
        <v>0.67</v>
      </c>
      <c r="E33" s="1">
        <v>0.4</v>
      </c>
      <c r="F33" s="1">
        <v>0.4486</v>
      </c>
      <c r="G33" s="15" t="str">
        <f>(IF(F33&gt;E33, "합격", "불합격"))</f>
        <v>합격</v>
      </c>
      <c r="H33" s="16" t="str">
        <f>(IF(AND(D33&gt;=0, E33&gt;=0, F33&gt;=0), "A", "B"))</f>
        <v>A</v>
      </c>
    </row>
    <row r="34" spans="1:8" x14ac:dyDescent="0.3">
      <c r="A34" t="s">
        <v>172</v>
      </c>
      <c r="B34" t="s">
        <v>10</v>
      </c>
      <c r="C34" t="s">
        <v>10</v>
      </c>
      <c r="D34">
        <v>1.62</v>
      </c>
      <c r="E34" s="1">
        <v>2.7886000000000002</v>
      </c>
      <c r="F34" s="1">
        <v>2.7079</v>
      </c>
      <c r="G34" s="15" t="str">
        <f>(IF(F34&gt;E34, "합격", "불합격"))</f>
        <v>불합격</v>
      </c>
      <c r="H34" s="16" t="str">
        <f>(IF(AND(D34&gt;=0, E34&gt;=0, F34&gt;=0), "A", "B"))</f>
        <v>A</v>
      </c>
    </row>
    <row r="35" spans="1:8" x14ac:dyDescent="0.3">
      <c r="A35" t="s">
        <v>179</v>
      </c>
      <c r="B35" t="s">
        <v>10</v>
      </c>
      <c r="C35" t="s">
        <v>10</v>
      </c>
      <c r="D35">
        <v>7.49</v>
      </c>
      <c r="E35" s="1">
        <v>5.3278999999999996</v>
      </c>
      <c r="F35" s="1">
        <v>14.6286</v>
      </c>
      <c r="G35" s="15" t="str">
        <f>(IF(F35&gt;E35, "합격", "불합격"))</f>
        <v>합격</v>
      </c>
      <c r="H35" s="16" t="str">
        <f>(IF(AND(D35&gt;=0, E35&gt;=0, F35&gt;=0), "A", "B"))</f>
        <v>A</v>
      </c>
    </row>
    <row r="36" spans="1:8" x14ac:dyDescent="0.3">
      <c r="A36" t="s">
        <v>123</v>
      </c>
      <c r="B36" t="s">
        <v>124</v>
      </c>
      <c r="C36" t="s">
        <v>125</v>
      </c>
      <c r="D36">
        <v>0.33</v>
      </c>
      <c r="E36" s="1">
        <v>0.61409999999999998</v>
      </c>
      <c r="F36" s="1">
        <v>1.2836000000000001</v>
      </c>
      <c r="G36" s="15" t="str">
        <f>(IF(F36&gt;E36, "합격", "불합격"))</f>
        <v>합격</v>
      </c>
      <c r="H36" s="16" t="str">
        <f>(IF(AND(D36&gt;=0, E36&gt;=0, F36&gt;=0), "A", "B"))</f>
        <v>A</v>
      </c>
    </row>
    <row r="37" spans="1:8" x14ac:dyDescent="0.3">
      <c r="A37" t="s">
        <v>175</v>
      </c>
      <c r="B37" t="s">
        <v>124</v>
      </c>
      <c r="C37" t="s">
        <v>176</v>
      </c>
      <c r="D37">
        <v>1.62</v>
      </c>
      <c r="E37" s="1">
        <v>0.26640000000000003</v>
      </c>
      <c r="F37" s="1">
        <v>0.747</v>
      </c>
      <c r="G37" s="15" t="str">
        <f>(IF(F37&gt;E37, "합격", "불합격"))</f>
        <v>합격</v>
      </c>
      <c r="H37" s="16" t="str">
        <f>(IF(AND(D37&gt;=0, E37&gt;=0, F37&gt;=0), "A", "B"))</f>
        <v>A</v>
      </c>
    </row>
    <row r="38" spans="1:8" x14ac:dyDescent="0.3">
      <c r="A38" t="s">
        <v>210</v>
      </c>
      <c r="B38" t="s">
        <v>124</v>
      </c>
      <c r="C38" t="s">
        <v>125</v>
      </c>
      <c r="D38">
        <v>-0.09</v>
      </c>
      <c r="E38" s="1">
        <v>-0.19750000000000001</v>
      </c>
      <c r="F38" s="1">
        <v>0.26379999999999998</v>
      </c>
      <c r="G38" s="15" t="str">
        <f>(IF(F38&gt;E38, "합격", "불합격"))</f>
        <v>합격</v>
      </c>
      <c r="H38" s="16" t="str">
        <f>(IF(AND(D38&gt;=0, E38&gt;=0, F38&gt;=0), "A", "B"))</f>
        <v>B</v>
      </c>
    </row>
    <row r="39" spans="1:8" x14ac:dyDescent="0.3">
      <c r="A39" t="s">
        <v>29</v>
      </c>
      <c r="B39" t="s">
        <v>30</v>
      </c>
      <c r="C39" t="s">
        <v>30</v>
      </c>
      <c r="D39">
        <v>-0.25</v>
      </c>
      <c r="E39" s="1">
        <v>0.80400000000000005</v>
      </c>
      <c r="F39" s="1">
        <v>1.2117</v>
      </c>
      <c r="G39" s="15" t="str">
        <f>(IF(F39&gt;E39, "합격", "불합격"))</f>
        <v>합격</v>
      </c>
      <c r="H39" s="16" t="str">
        <f>(IF(AND(D39&gt;=0, E39&gt;=0, F39&gt;=0), "A", "B"))</f>
        <v>B</v>
      </c>
    </row>
    <row r="40" spans="1:8" x14ac:dyDescent="0.3">
      <c r="A40" t="s">
        <v>41</v>
      </c>
      <c r="B40" t="s">
        <v>42</v>
      </c>
      <c r="C40" t="s">
        <v>43</v>
      </c>
      <c r="D40">
        <v>-3.83</v>
      </c>
      <c r="E40" s="1">
        <v>0.17019999999999999</v>
      </c>
      <c r="F40" s="1">
        <v>0.79890000000000005</v>
      </c>
      <c r="G40" s="15" t="str">
        <f>(IF(F40&gt;E40, "합격", "불합격"))</f>
        <v>합격</v>
      </c>
      <c r="H40" s="16" t="str">
        <f>(IF(AND(D40&gt;=0, E40&gt;=0, F40&gt;=0), "A", "B"))</f>
        <v>B</v>
      </c>
    </row>
    <row r="41" spans="1:8" x14ac:dyDescent="0.3">
      <c r="A41" t="s">
        <v>103</v>
      </c>
      <c r="B41" t="s">
        <v>42</v>
      </c>
      <c r="C41" t="s">
        <v>104</v>
      </c>
      <c r="D41">
        <v>-2.34</v>
      </c>
      <c r="E41" s="1">
        <v>0.9738</v>
      </c>
      <c r="F41" s="1">
        <v>3.3151000000000002</v>
      </c>
      <c r="G41" s="15" t="str">
        <f>(IF(F41&gt;E41, "합격", "불합격"))</f>
        <v>합격</v>
      </c>
      <c r="H41" s="16" t="str">
        <f>(IF(AND(D41&gt;=0, E41&gt;=0, F41&gt;=0), "A", "B"))</f>
        <v>B</v>
      </c>
    </row>
    <row r="42" spans="1:8" x14ac:dyDescent="0.3">
      <c r="A42" t="s">
        <v>122</v>
      </c>
      <c r="B42" t="s">
        <v>42</v>
      </c>
      <c r="C42" t="s">
        <v>104</v>
      </c>
      <c r="D42">
        <v>-0.09</v>
      </c>
      <c r="E42" s="1">
        <v>2.7684000000000002</v>
      </c>
      <c r="F42" s="1">
        <v>2.7033999999999998</v>
      </c>
      <c r="G42" s="15" t="str">
        <f>(IF(F42&gt;E42, "합격", "불합격"))</f>
        <v>불합격</v>
      </c>
      <c r="H42" s="16" t="str">
        <f>(IF(AND(D42&gt;=0, E42&gt;=0, F42&gt;=0), "A", "B"))</f>
        <v>B</v>
      </c>
    </row>
    <row r="43" spans="1:8" x14ac:dyDescent="0.3">
      <c r="A43" t="s">
        <v>173</v>
      </c>
      <c r="B43" t="s">
        <v>42</v>
      </c>
      <c r="C43" t="s">
        <v>104</v>
      </c>
      <c r="D43">
        <v>-1.19</v>
      </c>
      <c r="E43" s="1">
        <v>-4.3700000000000003E-2</v>
      </c>
      <c r="F43" s="1">
        <v>1.54E-2</v>
      </c>
      <c r="G43" s="15" t="str">
        <f>(IF(F43&gt;E43, "합격", "불합격"))</f>
        <v>합격</v>
      </c>
      <c r="H43" s="16" t="str">
        <f>(IF(AND(D43&gt;=0, E43&gt;=0, F43&gt;=0), "A", "B"))</f>
        <v>B</v>
      </c>
    </row>
    <row r="44" spans="1:8" x14ac:dyDescent="0.3">
      <c r="A44" t="s">
        <v>197</v>
      </c>
      <c r="B44" t="s">
        <v>198</v>
      </c>
      <c r="C44" t="s">
        <v>199</v>
      </c>
      <c r="D44">
        <v>-0.22</v>
      </c>
      <c r="E44" s="1">
        <v>8.1600000000000006E-2</v>
      </c>
      <c r="F44" s="1">
        <v>0.88370000000000004</v>
      </c>
      <c r="G44" s="15" t="str">
        <f>(IF(F44&gt;E44, "합격", "불합격"))</f>
        <v>합격</v>
      </c>
      <c r="H44" s="16" t="str">
        <f>(IF(AND(D44&gt;=0, E44&gt;=0, F44&gt;=0), "A", "B"))</f>
        <v>B</v>
      </c>
    </row>
    <row r="45" spans="1:8" x14ac:dyDescent="0.3">
      <c r="A45" t="s">
        <v>6</v>
      </c>
      <c r="B45" t="s">
        <v>7</v>
      </c>
      <c r="C45" t="s">
        <v>8</v>
      </c>
      <c r="D45">
        <v>2.04</v>
      </c>
      <c r="E45" s="1">
        <v>4.7915999999999999</v>
      </c>
      <c r="F45" s="1">
        <v>4.9358000000000004</v>
      </c>
      <c r="G45" s="15" t="str">
        <f>(IF(F45&gt;E45, "합격", "불합격"))</f>
        <v>합격</v>
      </c>
      <c r="H45" s="16" t="str">
        <f>(IF(AND(D45&gt;=0, E45&gt;=0, F45&gt;=0), "A", "B"))</f>
        <v>A</v>
      </c>
    </row>
    <row r="46" spans="1:8" x14ac:dyDescent="0.3">
      <c r="A46" t="s">
        <v>14</v>
      </c>
      <c r="B46" t="s">
        <v>7</v>
      </c>
      <c r="C46" t="s">
        <v>15</v>
      </c>
      <c r="D46">
        <v>0.66</v>
      </c>
      <c r="E46" s="1">
        <v>0.31030000000000002</v>
      </c>
      <c r="F46" s="1">
        <v>-0.23830000000000001</v>
      </c>
      <c r="G46" s="15" t="str">
        <f>(IF(F46&gt;E46, "합격", "불합격"))</f>
        <v>불합격</v>
      </c>
      <c r="H46" s="16" t="str">
        <f>(IF(AND(D46&gt;=0, E46&gt;=0, F46&gt;=0), "A", "B"))</f>
        <v>B</v>
      </c>
    </row>
    <row r="47" spans="1:8" x14ac:dyDescent="0.3">
      <c r="A47" t="s">
        <v>37</v>
      </c>
      <c r="B47" t="s">
        <v>7</v>
      </c>
      <c r="C47" t="s">
        <v>38</v>
      </c>
      <c r="D47">
        <v>-0.19</v>
      </c>
      <c r="E47" s="1">
        <v>-2.5000000000000001E-2</v>
      </c>
      <c r="F47" s="1">
        <v>0.80600000000000005</v>
      </c>
      <c r="G47" s="15" t="str">
        <f>(IF(F47&gt;E47, "합격", "불합격"))</f>
        <v>합격</v>
      </c>
      <c r="H47" s="16" t="str">
        <f>(IF(AND(D47&gt;=0, E47&gt;=0, F47&gt;=0), "A", "B"))</f>
        <v>B</v>
      </c>
    </row>
    <row r="48" spans="1:8" x14ac:dyDescent="0.3">
      <c r="A48" t="s">
        <v>98</v>
      </c>
      <c r="B48" t="s">
        <v>7</v>
      </c>
      <c r="C48" t="s">
        <v>38</v>
      </c>
      <c r="D48">
        <v>0.62</v>
      </c>
      <c r="E48" s="1">
        <v>1.4703999999999999</v>
      </c>
      <c r="F48" s="1">
        <v>2.2282999999999999</v>
      </c>
      <c r="G48" s="15" t="str">
        <f>(IF(F48&gt;E48, "합격", "불합격"))</f>
        <v>합격</v>
      </c>
      <c r="H48" s="16" t="str">
        <f>(IF(AND(D48&gt;=0, E48&gt;=0, F48&gt;=0), "A", "B"))</f>
        <v>A</v>
      </c>
    </row>
    <row r="49" spans="1:8" x14ac:dyDescent="0.3">
      <c r="A49" t="s">
        <v>107</v>
      </c>
      <c r="B49" t="s">
        <v>7</v>
      </c>
      <c r="C49" t="s">
        <v>38</v>
      </c>
      <c r="D49">
        <v>-2.83</v>
      </c>
      <c r="E49" s="1">
        <v>0.84399999999999997</v>
      </c>
      <c r="F49" s="1">
        <v>0.74519999999999997</v>
      </c>
      <c r="G49" s="15" t="str">
        <f>(IF(F49&gt;E49, "합격", "불합격"))</f>
        <v>불합격</v>
      </c>
      <c r="H49" s="16" t="str">
        <f>(IF(AND(D49&gt;=0, E49&gt;=0, F49&gt;=0), "A", "B"))</f>
        <v>B</v>
      </c>
    </row>
    <row r="50" spans="1:8" x14ac:dyDescent="0.3">
      <c r="A50" t="s">
        <v>108</v>
      </c>
      <c r="B50" t="s">
        <v>7</v>
      </c>
      <c r="C50" t="s">
        <v>109</v>
      </c>
      <c r="D50">
        <v>3.61</v>
      </c>
      <c r="E50" s="1">
        <v>2.125</v>
      </c>
      <c r="F50" s="1">
        <v>2.234</v>
      </c>
      <c r="G50" s="15" t="str">
        <f>(IF(F50&gt;E50, "합격", "불합격"))</f>
        <v>합격</v>
      </c>
      <c r="H50" s="16" t="str">
        <f>(IF(AND(D50&gt;=0, E50&gt;=0, F50&gt;=0), "A", "B"))</f>
        <v>A</v>
      </c>
    </row>
    <row r="51" spans="1:8" x14ac:dyDescent="0.3">
      <c r="A51" t="s">
        <v>181</v>
      </c>
      <c r="B51" t="s">
        <v>7</v>
      </c>
      <c r="C51" t="s">
        <v>38</v>
      </c>
      <c r="D51">
        <v>0.56000000000000005</v>
      </c>
      <c r="E51" s="1">
        <v>0.67910000000000004</v>
      </c>
      <c r="F51" s="1">
        <v>1.0934999999999999</v>
      </c>
      <c r="G51" s="15" t="str">
        <f>(IF(F51&gt;E51, "합격", "불합격"))</f>
        <v>합격</v>
      </c>
      <c r="H51" s="16" t="str">
        <f>(IF(AND(D51&gt;=0, E51&gt;=0, F51&gt;=0), "A", "B"))</f>
        <v>A</v>
      </c>
    </row>
    <row r="52" spans="1:8" x14ac:dyDescent="0.3">
      <c r="A52" t="s">
        <v>183</v>
      </c>
      <c r="B52" t="s">
        <v>7</v>
      </c>
      <c r="C52" t="s">
        <v>184</v>
      </c>
      <c r="D52">
        <v>0</v>
      </c>
      <c r="E52" s="1">
        <v>2.9350999999999998</v>
      </c>
      <c r="F52" s="1">
        <v>4.016</v>
      </c>
      <c r="G52" s="15" t="str">
        <f>(IF(F52&gt;E52, "합격", "불합격"))</f>
        <v>합격</v>
      </c>
      <c r="H52" s="16" t="str">
        <f>(IF(AND(D52&gt;=0, E52&gt;=0, F52&gt;=0), "A", "B"))</f>
        <v>A</v>
      </c>
    </row>
    <row r="53" spans="1:8" x14ac:dyDescent="0.3">
      <c r="A53" t="s">
        <v>201</v>
      </c>
      <c r="B53" t="s">
        <v>7</v>
      </c>
      <c r="C53" t="s">
        <v>15</v>
      </c>
      <c r="D53">
        <v>2.4500000000000002</v>
      </c>
      <c r="E53" s="1">
        <v>0.215</v>
      </c>
      <c r="F53" s="1">
        <v>1.8781000000000001</v>
      </c>
      <c r="G53" s="15" t="str">
        <f>(IF(F53&gt;E53, "합격", "불합격"))</f>
        <v>합격</v>
      </c>
      <c r="H53" s="16" t="str">
        <f>(IF(AND(D53&gt;=0, E53&gt;=0, F53&gt;=0), "A", "B"))</f>
        <v>A</v>
      </c>
    </row>
    <row r="54" spans="1:8" x14ac:dyDescent="0.3">
      <c r="A54" t="s">
        <v>203</v>
      </c>
      <c r="B54" t="s">
        <v>7</v>
      </c>
      <c r="C54" t="s">
        <v>204</v>
      </c>
      <c r="D54">
        <v>1.02</v>
      </c>
      <c r="E54" s="1">
        <v>-0.41099999999999998</v>
      </c>
      <c r="F54" s="1">
        <v>-0.43330000000000002</v>
      </c>
      <c r="G54" s="15" t="str">
        <f>(IF(F54&gt;E54, "합격", "불합격"))</f>
        <v>불합격</v>
      </c>
      <c r="H54" s="16" t="str">
        <f>(IF(AND(D54&gt;=0, E54&gt;=0, F54&gt;=0), "A", "B"))</f>
        <v>B</v>
      </c>
    </row>
    <row r="55" spans="1:8" x14ac:dyDescent="0.3">
      <c r="A55" t="s">
        <v>94</v>
      </c>
      <c r="B55" t="s">
        <v>95</v>
      </c>
      <c r="C55" t="s">
        <v>96</v>
      </c>
      <c r="D55">
        <v>9</v>
      </c>
      <c r="E55" s="1">
        <v>0.45469999999999999</v>
      </c>
      <c r="F55" s="1">
        <v>0.82720000000000005</v>
      </c>
      <c r="G55" s="15" t="str">
        <f>(IF(F55&gt;E55, "합격", "불합격"))</f>
        <v>합격</v>
      </c>
      <c r="H55" s="16" t="str">
        <f>(IF(AND(D55&gt;=0, E55&gt;=0, F55&gt;=0), "A", "B"))</f>
        <v>A</v>
      </c>
    </row>
    <row r="56" spans="1:8" x14ac:dyDescent="0.3">
      <c r="A56" t="s">
        <v>114</v>
      </c>
      <c r="B56" t="s">
        <v>95</v>
      </c>
      <c r="C56" t="s">
        <v>115</v>
      </c>
      <c r="D56">
        <v>0.3</v>
      </c>
      <c r="E56" s="1">
        <v>0.24030000000000001</v>
      </c>
      <c r="F56" s="1">
        <v>0.37409999999999999</v>
      </c>
      <c r="G56" s="15" t="str">
        <f>(IF(F56&gt;E56, "합격", "불합격"))</f>
        <v>합격</v>
      </c>
      <c r="H56" s="16" t="str">
        <f>(IF(AND(D56&gt;=0, E56&gt;=0, F56&gt;=0), "A", "B"))</f>
        <v>A</v>
      </c>
    </row>
    <row r="57" spans="1:8" x14ac:dyDescent="0.3">
      <c r="A57" t="s">
        <v>132</v>
      </c>
      <c r="B57" t="s">
        <v>95</v>
      </c>
      <c r="C57" t="s">
        <v>133</v>
      </c>
      <c r="D57">
        <v>0.64</v>
      </c>
      <c r="E57" s="1">
        <v>0.25969999999999999</v>
      </c>
      <c r="F57" s="1">
        <v>0.78639999999999999</v>
      </c>
      <c r="G57" s="15" t="str">
        <f>(IF(F57&gt;E57, "합격", "불합격"))</f>
        <v>합격</v>
      </c>
      <c r="H57" s="16" t="str">
        <f>(IF(AND(D57&gt;=0, E57&gt;=0, F57&gt;=0), "A", "B"))</f>
        <v>A</v>
      </c>
    </row>
    <row r="58" spans="1:8" x14ac:dyDescent="0.3">
      <c r="A58" t="s">
        <v>187</v>
      </c>
      <c r="B58" t="s">
        <v>95</v>
      </c>
      <c r="C58" t="s">
        <v>96</v>
      </c>
      <c r="D58">
        <v>0.36</v>
      </c>
      <c r="E58" s="1">
        <v>0.3377</v>
      </c>
      <c r="F58" s="1">
        <v>0.42</v>
      </c>
      <c r="G58" s="15" t="str">
        <f>(IF(F58&gt;E58, "합격", "불합격"))</f>
        <v>합격</v>
      </c>
      <c r="H58" s="16" t="str">
        <f>(IF(AND(D58&gt;=0, E58&gt;=0, F58&gt;=0), "A", "B"))</f>
        <v>A</v>
      </c>
    </row>
    <row r="59" spans="1:8" x14ac:dyDescent="0.3">
      <c r="A59" t="s">
        <v>134</v>
      </c>
      <c r="B59" t="s">
        <v>135</v>
      </c>
      <c r="C59" t="s">
        <v>136</v>
      </c>
      <c r="D59">
        <v>0.28000000000000003</v>
      </c>
      <c r="E59" s="1">
        <v>2.2017000000000002</v>
      </c>
      <c r="F59" s="1">
        <v>3.2273999999999998</v>
      </c>
      <c r="G59" s="15" t="str">
        <f>(IF(F59&gt;E59, "합격", "불합격"))</f>
        <v>합격</v>
      </c>
      <c r="H59" s="16" t="str">
        <f>(IF(AND(D59&gt;=0, E59&gt;=0, F59&gt;=0), "A", "B"))</f>
        <v>A</v>
      </c>
    </row>
    <row r="60" spans="1:8" x14ac:dyDescent="0.3">
      <c r="A60" t="s">
        <v>59</v>
      </c>
      <c r="B60" t="s">
        <v>60</v>
      </c>
      <c r="C60" t="s">
        <v>61</v>
      </c>
      <c r="D60">
        <v>-1.1000000000000001</v>
      </c>
      <c r="E60" s="1">
        <v>3.6402000000000001</v>
      </c>
      <c r="F60" s="1">
        <v>6.8966000000000003</v>
      </c>
      <c r="G60" s="15" t="str">
        <f>(IF(F60&gt;E60, "합격", "불합격"))</f>
        <v>합격</v>
      </c>
      <c r="H60" s="16" t="str">
        <f>(IF(AND(D60&gt;=0, E60&gt;=0, F60&gt;=0), "A", "B"))</f>
        <v>B</v>
      </c>
    </row>
    <row r="61" spans="1:8" x14ac:dyDescent="0.3">
      <c r="A61" t="s">
        <v>89</v>
      </c>
      <c r="B61" t="s">
        <v>90</v>
      </c>
      <c r="C61" t="s">
        <v>91</v>
      </c>
      <c r="D61">
        <v>1.58</v>
      </c>
      <c r="E61" s="1">
        <v>1.0264</v>
      </c>
      <c r="F61" s="1">
        <v>0.86309999999999998</v>
      </c>
      <c r="G61" s="15" t="str">
        <f>(IF(F61&gt;E61, "합격", "불합격"))</f>
        <v>불합격</v>
      </c>
      <c r="H61" s="16" t="str">
        <f>(IF(AND(D61&gt;=0, E61&gt;=0, F61&gt;=0), "A", "B"))</f>
        <v>A</v>
      </c>
    </row>
    <row r="62" spans="1:8" x14ac:dyDescent="0.3">
      <c r="A62" t="s">
        <v>140</v>
      </c>
      <c r="B62" t="s">
        <v>90</v>
      </c>
      <c r="C62" t="s">
        <v>141</v>
      </c>
      <c r="D62">
        <v>-2.44</v>
      </c>
      <c r="E62" s="1">
        <v>1.6751</v>
      </c>
      <c r="F62" s="1">
        <v>2.7071999999999998</v>
      </c>
      <c r="G62" s="15" t="str">
        <f>(IF(F62&gt;E62, "합격", "불합격"))</f>
        <v>합격</v>
      </c>
      <c r="H62" s="16" t="str">
        <f>(IF(AND(D62&gt;=0, E62&gt;=0, F62&gt;=0), "A", "B"))</f>
        <v>B</v>
      </c>
    </row>
    <row r="63" spans="1:8" x14ac:dyDescent="0.3">
      <c r="A63" t="s">
        <v>191</v>
      </c>
      <c r="B63" t="s">
        <v>90</v>
      </c>
      <c r="C63" t="s">
        <v>192</v>
      </c>
      <c r="D63">
        <v>0.18</v>
      </c>
      <c r="E63" s="1">
        <v>-0.3407</v>
      </c>
      <c r="F63" s="1">
        <v>0.99119999999999997</v>
      </c>
      <c r="G63" s="15" t="str">
        <f>(IF(F63&gt;E63, "합격", "불합격"))</f>
        <v>합격</v>
      </c>
      <c r="H63" s="16" t="str">
        <f>(IF(AND(D63&gt;=0, E63&gt;=0, F63&gt;=0), "A", "B"))</f>
        <v>B</v>
      </c>
    </row>
    <row r="64" spans="1:8" x14ac:dyDescent="0.3">
      <c r="A64" t="s">
        <v>211</v>
      </c>
      <c r="B64" t="s">
        <v>90</v>
      </c>
      <c r="C64" t="s">
        <v>192</v>
      </c>
      <c r="D64">
        <v>0.24</v>
      </c>
      <c r="E64" s="1">
        <v>0.2467</v>
      </c>
      <c r="F64" s="1">
        <v>0.31209999999999999</v>
      </c>
      <c r="G64" s="15" t="str">
        <f>(IF(F64&gt;E64, "합격", "불합격"))</f>
        <v>합격</v>
      </c>
      <c r="H64" s="16" t="str">
        <f>(IF(AND(D64&gt;=0, E64&gt;=0, F64&gt;=0), "A", "B"))</f>
        <v>A</v>
      </c>
    </row>
    <row r="65" spans="1:8" x14ac:dyDescent="0.3">
      <c r="A65" t="s">
        <v>116</v>
      </c>
      <c r="B65" t="s">
        <v>117</v>
      </c>
      <c r="C65" t="s">
        <v>118</v>
      </c>
      <c r="D65">
        <v>0.51</v>
      </c>
      <c r="E65" s="1">
        <v>0.38679999999999998</v>
      </c>
      <c r="F65" s="1">
        <v>-7.0900000000000005E-2</v>
      </c>
      <c r="G65" s="15" t="str">
        <f>(IF(F65&gt;E65, "합격", "불합격"))</f>
        <v>불합격</v>
      </c>
      <c r="H65" s="16" t="str">
        <f>(IF(AND(D65&gt;=0, E65&gt;=0, F65&gt;=0), "A", "B"))</f>
        <v>B</v>
      </c>
    </row>
    <row r="66" spans="1:8" x14ac:dyDescent="0.3">
      <c r="A66" t="s">
        <v>119</v>
      </c>
      <c r="B66" t="s">
        <v>117</v>
      </c>
      <c r="C66" t="s">
        <v>120</v>
      </c>
      <c r="D66">
        <v>2.0099999999999998</v>
      </c>
      <c r="E66" s="1">
        <v>0.77470000000000006</v>
      </c>
      <c r="F66" s="1">
        <v>-0.58150000000000002</v>
      </c>
      <c r="G66" s="15" t="str">
        <f>(IF(F66&gt;E66, "합격", "불합격"))</f>
        <v>불합격</v>
      </c>
      <c r="H66" s="16" t="str">
        <f>(IF(AND(D66&gt;=0, E66&gt;=0, F66&gt;=0), "A", "B"))</f>
        <v>B</v>
      </c>
    </row>
    <row r="67" spans="1:8" x14ac:dyDescent="0.3">
      <c r="A67" t="s">
        <v>167</v>
      </c>
      <c r="B67" t="s">
        <v>117</v>
      </c>
      <c r="C67" t="s">
        <v>118</v>
      </c>
      <c r="D67">
        <v>1.38</v>
      </c>
      <c r="E67" s="1">
        <v>0.13800000000000001</v>
      </c>
      <c r="F67" s="1">
        <v>3.9100000000000003E-2</v>
      </c>
      <c r="G67" s="15" t="str">
        <f>(IF(F67&gt;E67, "합격", "불합격"))</f>
        <v>불합격</v>
      </c>
      <c r="H67" s="16" t="str">
        <f>(IF(AND(D67&gt;=0, E67&gt;=0, F67&gt;=0), "A", "B"))</f>
        <v>A</v>
      </c>
    </row>
    <row r="68" spans="1:8" x14ac:dyDescent="0.3">
      <c r="A68" t="s">
        <v>202</v>
      </c>
      <c r="B68" t="s">
        <v>117</v>
      </c>
      <c r="C68" t="s">
        <v>118</v>
      </c>
      <c r="D68">
        <v>-0.1</v>
      </c>
      <c r="E68" s="1">
        <v>0.2487</v>
      </c>
      <c r="F68" s="1">
        <v>0.40100000000000002</v>
      </c>
      <c r="G68" s="15" t="str">
        <f>(IF(F68&gt;E68, "합격", "불합격"))</f>
        <v>합격</v>
      </c>
      <c r="H68" s="16" t="str">
        <f>(IF(AND(D68&gt;=0, E68&gt;=0, F68&gt;=0), "A", "B"))</f>
        <v>B</v>
      </c>
    </row>
    <row r="69" spans="1:8" x14ac:dyDescent="0.3">
      <c r="A69" t="s">
        <v>205</v>
      </c>
      <c r="B69" t="s">
        <v>117</v>
      </c>
      <c r="C69" t="s">
        <v>118</v>
      </c>
      <c r="D69">
        <v>0.84</v>
      </c>
      <c r="E69" s="1">
        <v>-0.8972</v>
      </c>
      <c r="F69" s="1">
        <v>-1.5483</v>
      </c>
      <c r="G69" s="15" t="str">
        <f>(IF(F69&gt;E69, "합격", "불합격"))</f>
        <v>불합격</v>
      </c>
      <c r="H69" s="16" t="str">
        <f>(IF(AND(D69&gt;=0, E69&gt;=0, F69&gt;=0), "A", "B"))</f>
        <v>B</v>
      </c>
    </row>
    <row r="70" spans="1:8" x14ac:dyDescent="0.3">
      <c r="A70" t="s">
        <v>207</v>
      </c>
      <c r="B70" t="s">
        <v>117</v>
      </c>
      <c r="C70" t="s">
        <v>118</v>
      </c>
      <c r="D70">
        <v>0.33</v>
      </c>
      <c r="E70" s="1">
        <v>0.126</v>
      </c>
      <c r="F70" s="1">
        <v>-1.4200000000000001E-2</v>
      </c>
      <c r="G70" s="15" t="str">
        <f>(IF(F70&gt;E70, "합격", "불합격"))</f>
        <v>불합격</v>
      </c>
      <c r="H70" s="16" t="str">
        <f>(IF(AND(D70&gt;=0, E70&gt;=0, F70&gt;=0), "A", "B"))</f>
        <v>B</v>
      </c>
    </row>
    <row r="71" spans="1:8" x14ac:dyDescent="0.3">
      <c r="A71" t="s">
        <v>163</v>
      </c>
      <c r="B71" t="s">
        <v>164</v>
      </c>
      <c r="C71" t="s">
        <v>165</v>
      </c>
      <c r="D71">
        <v>1.39</v>
      </c>
      <c r="E71" s="1">
        <v>2.2504</v>
      </c>
      <c r="F71" s="1">
        <v>1.3053999999999999</v>
      </c>
      <c r="G71" s="15" t="str">
        <f>(IF(F71&gt;E71, "합격", "불합격"))</f>
        <v>불합격</v>
      </c>
      <c r="H71" s="16" t="str">
        <f>(IF(AND(D71&gt;=0, E71&gt;=0, F71&gt;=0), "A", "B"))</f>
        <v>A</v>
      </c>
    </row>
    <row r="72" spans="1:8" x14ac:dyDescent="0.3">
      <c r="A72" t="s">
        <v>182</v>
      </c>
      <c r="B72" t="s">
        <v>164</v>
      </c>
      <c r="C72" t="s">
        <v>165</v>
      </c>
      <c r="D72">
        <v>0.56999999999999995</v>
      </c>
      <c r="E72" s="1">
        <v>-0.1426</v>
      </c>
      <c r="F72" s="1">
        <v>1.7165999999999999</v>
      </c>
      <c r="G72" s="15" t="str">
        <f>(IF(F72&gt;E72, "합격", "불합격"))</f>
        <v>합격</v>
      </c>
      <c r="H72" s="16" t="str">
        <f>(IF(AND(D72&gt;=0, E72&gt;=0, F72&gt;=0), "A", "B"))</f>
        <v>B</v>
      </c>
    </row>
    <row r="73" spans="1:8" x14ac:dyDescent="0.3">
      <c r="A73" t="s">
        <v>78</v>
      </c>
      <c r="B73" t="s">
        <v>79</v>
      </c>
      <c r="C73" t="s">
        <v>80</v>
      </c>
      <c r="D73">
        <v>1.76</v>
      </c>
      <c r="E73" s="1">
        <v>4.2541000000000002</v>
      </c>
      <c r="F73" s="1">
        <v>5.9814999999999996</v>
      </c>
      <c r="G73" s="15" t="str">
        <f>(IF(F73&gt;E73, "합격", "불합격"))</f>
        <v>합격</v>
      </c>
      <c r="H73" s="16" t="str">
        <f>(IF(AND(D73&gt;=0, E73&gt;=0, F73&gt;=0), "A", "B"))</f>
        <v>A</v>
      </c>
    </row>
    <row r="74" spans="1:8" x14ac:dyDescent="0.3">
      <c r="A74" t="s">
        <v>130</v>
      </c>
      <c r="B74" t="s">
        <v>79</v>
      </c>
      <c r="C74" t="s">
        <v>131</v>
      </c>
      <c r="D74">
        <v>-1.66</v>
      </c>
      <c r="E74" s="1">
        <v>0.29880000000000001</v>
      </c>
      <c r="F74" s="1">
        <v>-0.23280000000000001</v>
      </c>
      <c r="G74" s="15" t="str">
        <f>(IF(F74&gt;E74, "합격", "불합격"))</f>
        <v>불합격</v>
      </c>
      <c r="H74" s="16" t="str">
        <f>(IF(AND(D74&gt;=0, E74&gt;=0, F74&gt;=0), "A", "B"))</f>
        <v>B</v>
      </c>
    </row>
    <row r="75" spans="1:8" x14ac:dyDescent="0.3">
      <c r="A75" t="s">
        <v>189</v>
      </c>
      <c r="B75" t="s">
        <v>79</v>
      </c>
      <c r="C75" t="s">
        <v>190</v>
      </c>
      <c r="D75">
        <v>1.01</v>
      </c>
      <c r="E75" s="1">
        <v>0.17660000000000001</v>
      </c>
      <c r="F75" s="1">
        <v>0.23180000000000001</v>
      </c>
      <c r="G75" s="15" t="str">
        <f>(IF(F75&gt;E75, "합격", "불합격"))</f>
        <v>합격</v>
      </c>
      <c r="H75" s="16" t="str">
        <f>(IF(AND(D75&gt;=0, E75&gt;=0, F75&gt;=0), "A", "B"))</f>
        <v>A</v>
      </c>
    </row>
    <row r="76" spans="1:8" x14ac:dyDescent="0.3">
      <c r="A76" t="s">
        <v>3</v>
      </c>
      <c r="B76" t="s">
        <v>4</v>
      </c>
      <c r="C76" t="s">
        <v>5</v>
      </c>
      <c r="D76">
        <v>3.48</v>
      </c>
      <c r="E76" s="1">
        <v>0.27739999999999998</v>
      </c>
      <c r="F76" s="1">
        <v>1.6E-2</v>
      </c>
      <c r="G76" s="15" t="str">
        <f>(IF(F76&gt;E76, "합격", "불합격"))</f>
        <v>불합격</v>
      </c>
      <c r="H76" s="16" t="str">
        <f>(IF(AND(D76&gt;=0, E76&gt;=0, F76&gt;=0), "A", "B"))</f>
        <v>A</v>
      </c>
    </row>
    <row r="77" spans="1:8" x14ac:dyDescent="0.3">
      <c r="A77" t="s">
        <v>70</v>
      </c>
      <c r="B77" t="s">
        <v>4</v>
      </c>
      <c r="C77" t="s">
        <v>71</v>
      </c>
      <c r="D77">
        <v>29.97</v>
      </c>
      <c r="E77" s="1">
        <v>4.1234000000000002</v>
      </c>
      <c r="F77" s="1">
        <v>5.1657999999999999</v>
      </c>
      <c r="G77" s="15" t="str">
        <f>(IF(F77&gt;E77, "합격", "불합격"))</f>
        <v>합격</v>
      </c>
      <c r="H77" s="16" t="str">
        <f>(IF(AND(D77&gt;=0, E77&gt;=0, F77&gt;=0), "A", "B"))</f>
        <v>A</v>
      </c>
    </row>
    <row r="78" spans="1:8" x14ac:dyDescent="0.3">
      <c r="A78" t="s">
        <v>72</v>
      </c>
      <c r="B78" t="s">
        <v>4</v>
      </c>
      <c r="C78" t="s">
        <v>5</v>
      </c>
      <c r="D78">
        <v>11.25</v>
      </c>
      <c r="E78" s="1">
        <v>-0.1515</v>
      </c>
      <c r="F78" s="1">
        <v>2.8740000000000001</v>
      </c>
      <c r="G78" s="15" t="str">
        <f>(IF(F78&gt;E78, "합격", "불합격"))</f>
        <v>합격</v>
      </c>
      <c r="H78" s="16" t="str">
        <f>(IF(AND(D78&gt;=0, E78&gt;=0, F78&gt;=0), "A", "B"))</f>
        <v>B</v>
      </c>
    </row>
    <row r="79" spans="1:8" x14ac:dyDescent="0.3">
      <c r="A79" t="s">
        <v>128</v>
      </c>
      <c r="B79" t="s">
        <v>4</v>
      </c>
      <c r="C79" t="s">
        <v>71</v>
      </c>
      <c r="D79">
        <v>2.12</v>
      </c>
      <c r="E79" s="1">
        <v>0.68340000000000001</v>
      </c>
      <c r="F79" s="1">
        <v>2.5004</v>
      </c>
      <c r="G79" s="15" t="str">
        <f>(IF(F79&gt;E79, "합격", "불합격"))</f>
        <v>합격</v>
      </c>
      <c r="H79" s="16" t="str">
        <f>(IF(AND(D79&gt;=0, E79&gt;=0, F79&gt;=0), "A", "B"))</f>
        <v>A</v>
      </c>
    </row>
    <row r="80" spans="1:8" x14ac:dyDescent="0.3">
      <c r="A80" t="s">
        <v>152</v>
      </c>
      <c r="B80" t="s">
        <v>4</v>
      </c>
      <c r="C80" t="s">
        <v>71</v>
      </c>
      <c r="D80">
        <v>0.41</v>
      </c>
      <c r="E80" s="1">
        <v>0.97760000000000002</v>
      </c>
      <c r="F80" s="1">
        <v>0.62039999999999995</v>
      </c>
      <c r="G80" s="15" t="str">
        <f>(IF(F80&gt;E80, "합격", "불합격"))</f>
        <v>불합격</v>
      </c>
      <c r="H80" s="16" t="str">
        <f>(IF(AND(D80&gt;=0, E80&gt;=0, F80&gt;=0), "A", "B"))</f>
        <v>A</v>
      </c>
    </row>
    <row r="81" spans="1:8" x14ac:dyDescent="0.3">
      <c r="A81" t="s">
        <v>156</v>
      </c>
      <c r="B81" t="s">
        <v>4</v>
      </c>
      <c r="C81" t="s">
        <v>71</v>
      </c>
      <c r="D81">
        <v>13.21</v>
      </c>
      <c r="E81" s="1">
        <v>1.1599999999999999</v>
      </c>
      <c r="F81" s="1">
        <v>4.18</v>
      </c>
      <c r="G81" s="15" t="str">
        <f>(IF(F81&gt;E81, "합격", "불합격"))</f>
        <v>합격</v>
      </c>
      <c r="H81" s="16" t="str">
        <f>(IF(AND(D81&gt;=0, E81&gt;=0, F81&gt;=0), "A", "B"))</f>
        <v>A</v>
      </c>
    </row>
    <row r="82" spans="1:8" x14ac:dyDescent="0.3">
      <c r="A82" t="s">
        <v>166</v>
      </c>
      <c r="B82" t="s">
        <v>4</v>
      </c>
      <c r="C82" t="s">
        <v>71</v>
      </c>
      <c r="D82">
        <v>-2.89</v>
      </c>
      <c r="E82" s="1">
        <v>1.9321999999999999</v>
      </c>
      <c r="F82" s="1">
        <v>6.5946999999999996</v>
      </c>
      <c r="G82" s="15" t="str">
        <f>(IF(F82&gt;E82, "합격", "불합격"))</f>
        <v>합격</v>
      </c>
      <c r="H82" s="16" t="str">
        <f>(IF(AND(D82&gt;=0, E82&gt;=0, F82&gt;=0), "A", "B"))</f>
        <v>B</v>
      </c>
    </row>
    <row r="83" spans="1:8" x14ac:dyDescent="0.3">
      <c r="A83" t="s">
        <v>86</v>
      </c>
      <c r="B83" t="s">
        <v>87</v>
      </c>
      <c r="C83" t="s">
        <v>88</v>
      </c>
      <c r="D83">
        <v>5.13</v>
      </c>
      <c r="E83" s="1">
        <v>1.7428999999999999</v>
      </c>
      <c r="F83" s="1">
        <v>3.4639000000000002</v>
      </c>
      <c r="G83" s="15" t="str">
        <f>(IF(F83&gt;E83, "합격", "불합격"))</f>
        <v>합격</v>
      </c>
      <c r="H83" s="16" t="str">
        <f>(IF(AND(D83&gt;=0, E83&gt;=0, F83&gt;=0), "A", "B"))</f>
        <v>A</v>
      </c>
    </row>
    <row r="84" spans="1:8" x14ac:dyDescent="0.3">
      <c r="A84" t="s">
        <v>75</v>
      </c>
      <c r="B84" t="s">
        <v>76</v>
      </c>
      <c r="C84" t="s">
        <v>77</v>
      </c>
      <c r="D84">
        <v>0.74</v>
      </c>
      <c r="E84" s="1">
        <v>0.13930000000000001</v>
      </c>
      <c r="F84" s="1">
        <v>7.0400000000000004E-2</v>
      </c>
      <c r="G84" s="15" t="str">
        <f>(IF(F84&gt;E84, "합격", "불합격"))</f>
        <v>불합격</v>
      </c>
      <c r="H84" s="16" t="str">
        <f>(IF(AND(D84&gt;=0, E84&gt;=0, F84&gt;=0), "A", "B"))</f>
        <v>A</v>
      </c>
    </row>
    <row r="85" spans="1:8" x14ac:dyDescent="0.3">
      <c r="A85" t="s">
        <v>194</v>
      </c>
      <c r="B85" t="s">
        <v>195</v>
      </c>
      <c r="C85" t="s">
        <v>196</v>
      </c>
      <c r="D85">
        <v>15.84</v>
      </c>
      <c r="E85" s="1">
        <v>4.6196000000000002</v>
      </c>
      <c r="F85" s="1">
        <v>3.0209000000000001</v>
      </c>
      <c r="G85" s="15" t="str">
        <f>(IF(F85&gt;E85, "합격", "불합격"))</f>
        <v>불합격</v>
      </c>
      <c r="H85" s="16" t="str">
        <f>(IF(AND(D85&gt;=0, E85&gt;=0, F85&gt;=0), "A", "B"))</f>
        <v>A</v>
      </c>
    </row>
    <row r="86" spans="1:8" x14ac:dyDescent="0.3">
      <c r="A86" t="s">
        <v>208</v>
      </c>
      <c r="B86" t="s">
        <v>195</v>
      </c>
      <c r="C86" t="s">
        <v>209</v>
      </c>
      <c r="D86">
        <v>6.4</v>
      </c>
      <c r="E86" s="1">
        <v>0.37269999999999998</v>
      </c>
      <c r="F86" s="1">
        <v>-0.43230000000000002</v>
      </c>
      <c r="G86" s="15" t="str">
        <f>(IF(F86&gt;E86, "합격", "불합격"))</f>
        <v>불합격</v>
      </c>
      <c r="H86" s="16" t="str">
        <f>(IF(AND(D86&gt;=0, E86&gt;=0, F86&gt;=0), "A", "B"))</f>
        <v>B</v>
      </c>
    </row>
    <row r="87" spans="1:8" x14ac:dyDescent="0.3">
      <c r="A87" t="s">
        <v>67</v>
      </c>
      <c r="B87" t="s">
        <v>68</v>
      </c>
      <c r="C87" t="s">
        <v>68</v>
      </c>
      <c r="D87">
        <v>3.77</v>
      </c>
      <c r="E87" s="1">
        <v>0.71079999999999999</v>
      </c>
      <c r="F87" s="1">
        <v>1.6173999999999999</v>
      </c>
      <c r="G87" s="15" t="str">
        <f>(IF(F87&gt;E87, "합격", "불합격"))</f>
        <v>합격</v>
      </c>
      <c r="H87" s="16" t="str">
        <f>(IF(AND(D87&gt;=0, E87&gt;=0, F87&gt;=0), "A", "B"))</f>
        <v>A</v>
      </c>
    </row>
    <row r="88" spans="1:8" x14ac:dyDescent="0.3">
      <c r="A88" t="s">
        <v>11</v>
      </c>
      <c r="B88" t="s">
        <v>12</v>
      </c>
      <c r="C88" t="s">
        <v>13</v>
      </c>
      <c r="D88">
        <v>4.4800000000000004</v>
      </c>
      <c r="E88" s="1">
        <v>0.94450000000000001</v>
      </c>
      <c r="F88" s="1">
        <v>1.3298000000000001</v>
      </c>
      <c r="G88" s="15" t="str">
        <f>(IF(F88&gt;E88, "합격", "불합격"))</f>
        <v>합격</v>
      </c>
      <c r="H88" s="16" t="str">
        <f>(IF(AND(D88&gt;=0, E88&gt;=0, F88&gt;=0), "A", "B"))</f>
        <v>A</v>
      </c>
    </row>
    <row r="89" spans="1:8" x14ac:dyDescent="0.3">
      <c r="A89" t="s">
        <v>18</v>
      </c>
      <c r="B89" t="s">
        <v>12</v>
      </c>
      <c r="C89" t="s">
        <v>19</v>
      </c>
      <c r="D89">
        <v>1.97</v>
      </c>
      <c r="E89" s="1">
        <v>2.1274000000000002</v>
      </c>
      <c r="F89" s="1">
        <v>1.6548</v>
      </c>
      <c r="G89" s="15" t="str">
        <f>(IF(F89&gt;E89, "합격", "불합격"))</f>
        <v>불합격</v>
      </c>
      <c r="H89" s="16" t="str">
        <f>(IF(AND(D89&gt;=0, E89&gt;=0, F89&gt;=0), "A", "B"))</f>
        <v>A</v>
      </c>
    </row>
    <row r="90" spans="1:8" x14ac:dyDescent="0.3">
      <c r="A90" t="s">
        <v>22</v>
      </c>
      <c r="B90" t="s">
        <v>12</v>
      </c>
      <c r="C90" t="s">
        <v>13</v>
      </c>
      <c r="D90">
        <v>2.46</v>
      </c>
      <c r="E90" s="1">
        <v>7.8100000000000003E-2</v>
      </c>
      <c r="F90" s="1">
        <v>0.81830000000000003</v>
      </c>
      <c r="G90" s="15" t="str">
        <f>(IF(F90&gt;E90, "합격", "불합격"))</f>
        <v>합격</v>
      </c>
      <c r="H90" s="16" t="str">
        <f>(IF(AND(D90&gt;=0, E90&gt;=0, F90&gt;=0), "A", "B"))</f>
        <v>A</v>
      </c>
    </row>
    <row r="91" spans="1:8" x14ac:dyDescent="0.3">
      <c r="A91" t="s">
        <v>26</v>
      </c>
      <c r="B91" t="s">
        <v>12</v>
      </c>
      <c r="C91" t="s">
        <v>27</v>
      </c>
      <c r="D91">
        <v>10.08</v>
      </c>
      <c r="E91" s="1">
        <v>0.44440000000000002</v>
      </c>
      <c r="F91" s="1">
        <v>0.55420000000000003</v>
      </c>
      <c r="G91" s="15" t="str">
        <f>(IF(F91&gt;E91, "합격", "불합격"))</f>
        <v>합격</v>
      </c>
      <c r="H91" s="16" t="str">
        <f>(IF(AND(D91&gt;=0, E91&gt;=0, F91&gt;=0), "A", "B"))</f>
        <v>A</v>
      </c>
    </row>
    <row r="92" spans="1:8" x14ac:dyDescent="0.3">
      <c r="A92" t="s">
        <v>28</v>
      </c>
      <c r="B92" t="s">
        <v>12</v>
      </c>
      <c r="C92" t="s">
        <v>13</v>
      </c>
      <c r="D92">
        <v>0.75</v>
      </c>
      <c r="E92" s="1">
        <v>1.0208999999999999</v>
      </c>
      <c r="F92" s="1">
        <v>2.3641999999999999</v>
      </c>
      <c r="G92" s="15" t="str">
        <f>(IF(F92&gt;E92, "합격", "불합격"))</f>
        <v>합격</v>
      </c>
      <c r="H92" s="16" t="str">
        <f>(IF(AND(D92&gt;=0, E92&gt;=0, F92&gt;=0), "A", "B"))</f>
        <v>A</v>
      </c>
    </row>
    <row r="93" spans="1:8" x14ac:dyDescent="0.3">
      <c r="A93" t="s">
        <v>39</v>
      </c>
      <c r="B93" t="s">
        <v>12</v>
      </c>
      <c r="C93" t="s">
        <v>40</v>
      </c>
      <c r="D93">
        <v>-0.12</v>
      </c>
      <c r="E93" s="1">
        <v>1.0699000000000001</v>
      </c>
      <c r="F93" s="1">
        <v>1.9188000000000001</v>
      </c>
      <c r="G93" s="15" t="str">
        <f>(IF(F93&gt;E93, "합격", "불합격"))</f>
        <v>합격</v>
      </c>
      <c r="H93" s="16" t="str">
        <f>(IF(AND(D93&gt;=0, E93&gt;=0, F93&gt;=0), "A", "B"))</f>
        <v>B</v>
      </c>
    </row>
    <row r="94" spans="1:8" x14ac:dyDescent="0.3">
      <c r="A94" t="s">
        <v>44</v>
      </c>
      <c r="B94" t="s">
        <v>12</v>
      </c>
      <c r="C94" t="s">
        <v>45</v>
      </c>
      <c r="D94">
        <v>1.1399999999999999</v>
      </c>
      <c r="E94" s="1">
        <v>2.7911000000000001</v>
      </c>
      <c r="F94" s="1">
        <v>3.5503</v>
      </c>
      <c r="G94" s="15" t="str">
        <f>(IF(F94&gt;E94, "합격", "불합격"))</f>
        <v>합격</v>
      </c>
      <c r="H94" s="16" t="str">
        <f>(IF(AND(D94&gt;=0, E94&gt;=0, F94&gt;=0), "A", "B"))</f>
        <v>A</v>
      </c>
    </row>
    <row r="95" spans="1:8" x14ac:dyDescent="0.3">
      <c r="A95" t="s">
        <v>48</v>
      </c>
      <c r="B95" t="s">
        <v>12</v>
      </c>
      <c r="C95" t="s">
        <v>40</v>
      </c>
      <c r="D95">
        <v>0.71</v>
      </c>
      <c r="E95" s="1">
        <v>2.4243000000000001</v>
      </c>
      <c r="F95" s="1">
        <v>3.242</v>
      </c>
      <c r="G95" s="15" t="str">
        <f>(IF(F95&gt;E95, "합격", "불합격"))</f>
        <v>합격</v>
      </c>
      <c r="H95" s="16" t="str">
        <f>(IF(AND(D95&gt;=0, E95&gt;=0, F95&gt;=0), "A", "B"))</f>
        <v>A</v>
      </c>
    </row>
    <row r="96" spans="1:8" x14ac:dyDescent="0.3">
      <c r="A96" t="s">
        <v>49</v>
      </c>
      <c r="B96" t="s">
        <v>12</v>
      </c>
      <c r="C96" t="s">
        <v>40</v>
      </c>
      <c r="D96">
        <v>0.13</v>
      </c>
      <c r="E96" s="1">
        <v>1.3766</v>
      </c>
      <c r="F96" s="1">
        <v>1.4204000000000001</v>
      </c>
      <c r="G96" s="15" t="str">
        <f>(IF(F96&gt;E96, "합격", "불합격"))</f>
        <v>합격</v>
      </c>
      <c r="H96" s="16" t="str">
        <f>(IF(AND(D96&gt;=0, E96&gt;=0, F96&gt;=0), "A", "B"))</f>
        <v>A</v>
      </c>
    </row>
    <row r="97" spans="1:8" x14ac:dyDescent="0.3">
      <c r="A97" t="s">
        <v>54</v>
      </c>
      <c r="B97" t="s">
        <v>12</v>
      </c>
      <c r="C97" t="s">
        <v>27</v>
      </c>
      <c r="D97">
        <v>1.1299999999999999</v>
      </c>
      <c r="E97" s="1">
        <v>0.83240000000000003</v>
      </c>
      <c r="F97" s="1">
        <v>1.9708000000000001</v>
      </c>
      <c r="G97" s="15" t="str">
        <f>(IF(F97&gt;E97, "합격", "불합격"))</f>
        <v>합격</v>
      </c>
      <c r="H97" s="16" t="str">
        <f>(IF(AND(D97&gt;=0, E97&gt;=0, F97&gt;=0), "A", "B"))</f>
        <v>A</v>
      </c>
    </row>
    <row r="98" spans="1:8" x14ac:dyDescent="0.3">
      <c r="A98" t="s">
        <v>63</v>
      </c>
      <c r="B98" t="s">
        <v>12</v>
      </c>
      <c r="C98" t="s">
        <v>19</v>
      </c>
      <c r="D98">
        <v>-0.41</v>
      </c>
      <c r="E98" s="1">
        <v>2.6825999999999999</v>
      </c>
      <c r="F98" s="1">
        <v>3.7877999999999998</v>
      </c>
      <c r="G98" s="15" t="str">
        <f>(IF(F98&gt;E98, "합격", "불합격"))</f>
        <v>합격</v>
      </c>
      <c r="H98" s="16" t="str">
        <f>(IF(AND(D98&gt;=0, E98&gt;=0, F98&gt;=0), "A", "B"))</f>
        <v>B</v>
      </c>
    </row>
    <row r="99" spans="1:8" x14ac:dyDescent="0.3">
      <c r="A99" t="s">
        <v>84</v>
      </c>
      <c r="B99" t="s">
        <v>12</v>
      </c>
      <c r="C99" t="s">
        <v>85</v>
      </c>
      <c r="D99">
        <v>0.13</v>
      </c>
      <c r="E99" s="1">
        <v>0.36459999999999998</v>
      </c>
      <c r="F99" s="1">
        <v>0.52090000000000003</v>
      </c>
      <c r="G99" s="15" t="str">
        <f>(IF(F99&gt;E99, "합격", "불합격"))</f>
        <v>합격</v>
      </c>
      <c r="H99" s="16" t="str">
        <f>(IF(AND(D99&gt;=0, E99&gt;=0, F99&gt;=0), "A", "B"))</f>
        <v>A</v>
      </c>
    </row>
    <row r="100" spans="1:8" x14ac:dyDescent="0.3">
      <c r="A100" t="s">
        <v>97</v>
      </c>
      <c r="B100" t="s">
        <v>12</v>
      </c>
      <c r="C100" t="s">
        <v>19</v>
      </c>
      <c r="D100">
        <v>1.17</v>
      </c>
      <c r="E100" s="1">
        <v>2.6126</v>
      </c>
      <c r="F100" s="1">
        <v>4.8888999999999996</v>
      </c>
      <c r="G100" s="15" t="str">
        <f>(IF(F100&gt;E100, "합격", "불합격"))</f>
        <v>합격</v>
      </c>
      <c r="H100" s="16" t="str">
        <f>(IF(AND(D100&gt;=0, E100&gt;=0, F100&gt;=0), "A", "B"))</f>
        <v>A</v>
      </c>
    </row>
    <row r="101" spans="1:8" x14ac:dyDescent="0.3">
      <c r="A101" t="s">
        <v>102</v>
      </c>
      <c r="B101" t="s">
        <v>12</v>
      </c>
      <c r="C101" t="s">
        <v>40</v>
      </c>
      <c r="D101">
        <v>-0.13</v>
      </c>
      <c r="E101" s="1">
        <v>0.51770000000000005</v>
      </c>
      <c r="F101" s="1">
        <v>2.0316000000000001</v>
      </c>
      <c r="G101" s="15" t="str">
        <f>(IF(F101&gt;E101, "합격", "불합격"))</f>
        <v>합격</v>
      </c>
      <c r="H101" s="16" t="str">
        <f>(IF(AND(D101&gt;=0, E101&gt;=0, F101&gt;=0), "A", "B"))</f>
        <v>B</v>
      </c>
    </row>
    <row r="102" spans="1:8" x14ac:dyDescent="0.3">
      <c r="A102" t="s">
        <v>111</v>
      </c>
      <c r="B102" t="s">
        <v>12</v>
      </c>
      <c r="C102" t="s">
        <v>40</v>
      </c>
      <c r="D102">
        <v>0.3</v>
      </c>
      <c r="E102" s="1">
        <v>0.4395</v>
      </c>
      <c r="F102" s="1">
        <v>0.2913</v>
      </c>
      <c r="G102" s="15" t="str">
        <f>(IF(F102&gt;E102, "합격", "불합격"))</f>
        <v>불합격</v>
      </c>
      <c r="H102" s="16" t="str">
        <f>(IF(AND(D102&gt;=0, E102&gt;=0, F102&gt;=0), "A", "B"))</f>
        <v>A</v>
      </c>
    </row>
    <row r="103" spans="1:8" x14ac:dyDescent="0.3">
      <c r="A103" t="s">
        <v>112</v>
      </c>
      <c r="B103" t="s">
        <v>12</v>
      </c>
      <c r="C103" t="s">
        <v>27</v>
      </c>
      <c r="D103">
        <v>0.19</v>
      </c>
      <c r="E103" s="1">
        <v>4.1345999999999998</v>
      </c>
      <c r="F103" s="1">
        <v>4.8516000000000004</v>
      </c>
      <c r="G103" s="15" t="str">
        <f>(IF(F103&gt;E103, "합격", "불합격"))</f>
        <v>합격</v>
      </c>
      <c r="H103" s="16" t="str">
        <f>(IF(AND(D103&gt;=0, E103&gt;=0, F103&gt;=0), "A", "B"))</f>
        <v>A</v>
      </c>
    </row>
    <row r="104" spans="1:8" x14ac:dyDescent="0.3">
      <c r="A104" t="s">
        <v>137</v>
      </c>
      <c r="B104" t="s">
        <v>12</v>
      </c>
      <c r="C104" t="s">
        <v>40</v>
      </c>
      <c r="D104">
        <v>0.43</v>
      </c>
      <c r="E104" s="1">
        <v>0.4249</v>
      </c>
      <c r="F104" s="1">
        <v>0.49249999999999999</v>
      </c>
      <c r="G104" s="15" t="str">
        <f>(IF(F104&gt;E104, "합격", "불합격"))</f>
        <v>합격</v>
      </c>
      <c r="H104" s="16" t="str">
        <f>(IF(AND(D104&gt;=0, E104&gt;=0, F104&gt;=0), "A", "B"))</f>
        <v>A</v>
      </c>
    </row>
    <row r="105" spans="1:8" x14ac:dyDescent="0.3">
      <c r="A105" t="s">
        <v>160</v>
      </c>
      <c r="B105" t="s">
        <v>12</v>
      </c>
      <c r="C105" t="s">
        <v>45</v>
      </c>
      <c r="D105">
        <v>2.62</v>
      </c>
      <c r="E105" s="1">
        <v>-0.25130000000000002</v>
      </c>
      <c r="F105" s="1">
        <v>0.47470000000000001</v>
      </c>
      <c r="G105" s="15" t="str">
        <f>(IF(F105&gt;E105, "합격", "불합격"))</f>
        <v>합격</v>
      </c>
      <c r="H105" s="16" t="str">
        <f>(IF(AND(D105&gt;=0, E105&gt;=0, F105&gt;=0), "A", "B"))</f>
        <v>B</v>
      </c>
    </row>
    <row r="106" spans="1:8" x14ac:dyDescent="0.3">
      <c r="A106" t="s">
        <v>170</v>
      </c>
      <c r="B106" t="s">
        <v>12</v>
      </c>
      <c r="C106" t="s">
        <v>40</v>
      </c>
      <c r="D106">
        <v>0.2</v>
      </c>
      <c r="E106" s="1">
        <v>-0.44240000000000002</v>
      </c>
      <c r="F106" s="1">
        <v>-0.41689999999999999</v>
      </c>
      <c r="G106" s="15" t="str">
        <f>(IF(F106&gt;E106, "합격", "불합격"))</f>
        <v>합격</v>
      </c>
      <c r="H106" s="16" t="str">
        <f>(IF(AND(D106&gt;=0, E106&gt;=0, F106&gt;=0), "A", "B"))</f>
        <v>B</v>
      </c>
    </row>
    <row r="107" spans="1:8" x14ac:dyDescent="0.3">
      <c r="A107" t="s">
        <v>171</v>
      </c>
      <c r="B107" t="s">
        <v>12</v>
      </c>
      <c r="C107" t="s">
        <v>40</v>
      </c>
      <c r="D107">
        <v>0.35</v>
      </c>
      <c r="E107" s="1">
        <v>-0.2384</v>
      </c>
      <c r="F107" s="1">
        <v>5.5819000000000001</v>
      </c>
      <c r="G107" s="15" t="str">
        <f>(IF(F107&gt;E107, "합격", "불합격"))</f>
        <v>합격</v>
      </c>
      <c r="H107" s="16" t="str">
        <f>(IF(AND(D107&gt;=0, E107&gt;=0, F107&gt;=0), "A", "B"))</f>
        <v>B</v>
      </c>
    </row>
    <row r="108" spans="1:8" x14ac:dyDescent="0.3">
      <c r="A108" t="s">
        <v>188</v>
      </c>
      <c r="B108" t="s">
        <v>12</v>
      </c>
      <c r="C108" t="s">
        <v>40</v>
      </c>
      <c r="D108">
        <v>0.22</v>
      </c>
      <c r="E108" s="1">
        <v>-0.2351</v>
      </c>
      <c r="F108" s="1">
        <v>-0.45529999999999998</v>
      </c>
      <c r="G108" s="15" t="str">
        <f>(IF(F108&gt;E108, "합격", "불합격"))</f>
        <v>불합격</v>
      </c>
      <c r="H108" s="16" t="str">
        <f>(IF(AND(D108&gt;=0, E108&gt;=0, F108&gt;=0), "A", "B"))</f>
        <v>B</v>
      </c>
    </row>
    <row r="109" spans="1:8" x14ac:dyDescent="0.3">
      <c r="A109" t="s">
        <v>193</v>
      </c>
      <c r="B109" t="s">
        <v>12</v>
      </c>
      <c r="C109" t="s">
        <v>40</v>
      </c>
      <c r="D109">
        <v>1.01</v>
      </c>
      <c r="E109" s="1">
        <v>0.1792</v>
      </c>
      <c r="F109" s="1">
        <v>0.1138</v>
      </c>
      <c r="G109" s="15" t="str">
        <f>(IF(F109&gt;E109, "합격", "불합격"))</f>
        <v>불합격</v>
      </c>
      <c r="H109" s="16" t="str">
        <f>(IF(AND(D109&gt;=0, E109&gt;=0, F109&gt;=0), "A", "B"))</f>
        <v>A</v>
      </c>
    </row>
    <row r="110" spans="1:8" x14ac:dyDescent="0.3">
      <c r="A110" t="s">
        <v>206</v>
      </c>
      <c r="B110" t="s">
        <v>12</v>
      </c>
      <c r="C110" t="s">
        <v>27</v>
      </c>
      <c r="D110">
        <v>-0.11</v>
      </c>
      <c r="E110" s="1">
        <v>0.20080000000000001</v>
      </c>
      <c r="F110" s="1">
        <v>0.2097</v>
      </c>
      <c r="G110" s="15" t="str">
        <f>(IF(F110&gt;E110, "합격", "불합격"))</f>
        <v>합격</v>
      </c>
      <c r="H110" s="16" t="str">
        <f>(IF(AND(D110&gt;=0, E110&gt;=0, F110&gt;=0), "A", "B"))</f>
        <v>B</v>
      </c>
    </row>
    <row r="111" spans="1:8" x14ac:dyDescent="0.3">
      <c r="A111" t="s">
        <v>50</v>
      </c>
      <c r="B111" t="s">
        <v>51</v>
      </c>
      <c r="C111" t="s">
        <v>52</v>
      </c>
      <c r="D111">
        <v>0.14000000000000001</v>
      </c>
      <c r="E111" s="1">
        <v>9.9664999999999999</v>
      </c>
      <c r="F111" s="1">
        <v>10.938800000000001</v>
      </c>
      <c r="G111" s="15" t="str">
        <f>(IF(F111&gt;E111, "합격", "불합격"))</f>
        <v>합격</v>
      </c>
      <c r="H111" s="16" t="str">
        <f>(IF(AND(D111&gt;=0, E111&gt;=0, F111&gt;=0), "A", "B"))</f>
        <v>A</v>
      </c>
    </row>
    <row r="112" spans="1:8" x14ac:dyDescent="0.3">
      <c r="A112" t="s">
        <v>64</v>
      </c>
      <c r="B112" t="s">
        <v>51</v>
      </c>
      <c r="C112" t="s">
        <v>65</v>
      </c>
      <c r="D112">
        <v>0.74</v>
      </c>
      <c r="E112" s="1">
        <v>1.3803000000000001</v>
      </c>
      <c r="F112" s="1">
        <v>2.0398000000000001</v>
      </c>
      <c r="G112" s="15" t="str">
        <f>(IF(F112&gt;E112, "합격", "불합격"))</f>
        <v>합격</v>
      </c>
      <c r="H112" s="16" t="str">
        <f>(IF(AND(D112&gt;=0, E112&gt;=0, F112&gt;=0), "A", "B"))</f>
        <v>A</v>
      </c>
    </row>
    <row r="113" spans="1:8" x14ac:dyDescent="0.3">
      <c r="A113" t="s">
        <v>99</v>
      </c>
      <c r="B113" t="s">
        <v>51</v>
      </c>
      <c r="C113" t="s">
        <v>52</v>
      </c>
      <c r="D113">
        <v>0.48</v>
      </c>
      <c r="E113" s="1">
        <v>0.39689999999999998</v>
      </c>
      <c r="F113" s="1">
        <v>1.9099999999999999E-2</v>
      </c>
      <c r="G113" s="15" t="str">
        <f>(IF(F113&gt;E113, "합격", "불합격"))</f>
        <v>불합격</v>
      </c>
      <c r="H113" s="16" t="str">
        <f>(IF(AND(D113&gt;=0, E113&gt;=0, F113&gt;=0), "A", "B"))</f>
        <v>A</v>
      </c>
    </row>
    <row r="114" spans="1:8" x14ac:dyDescent="0.3">
      <c r="A114" t="s">
        <v>105</v>
      </c>
      <c r="B114" t="s">
        <v>51</v>
      </c>
      <c r="C114" t="s">
        <v>106</v>
      </c>
      <c r="D114">
        <v>-1.94</v>
      </c>
      <c r="E114" s="1">
        <v>1.613</v>
      </c>
      <c r="F114" s="1">
        <v>8.0977999999999994</v>
      </c>
      <c r="G114" s="15" t="str">
        <f>(IF(F114&gt;E114, "합격", "불합격"))</f>
        <v>합격</v>
      </c>
      <c r="H114" s="16" t="str">
        <f>(IF(AND(D114&gt;=0, E114&gt;=0, F114&gt;=0), "A", "B"))</f>
        <v>B</v>
      </c>
    </row>
    <row r="115" spans="1:8" x14ac:dyDescent="0.3">
      <c r="A115" t="s">
        <v>138</v>
      </c>
      <c r="B115" t="s">
        <v>51</v>
      </c>
      <c r="C115" t="s">
        <v>139</v>
      </c>
      <c r="D115">
        <v>-0.45</v>
      </c>
      <c r="E115" s="1">
        <v>0.24149999999999999</v>
      </c>
      <c r="F115" s="1">
        <v>0.42430000000000001</v>
      </c>
      <c r="G115" s="15" t="str">
        <f>(IF(F115&gt;E115, "합격", "불합격"))</f>
        <v>합격</v>
      </c>
      <c r="H115" s="16" t="str">
        <f>(IF(AND(D115&gt;=0, E115&gt;=0, F115&gt;=0), "A", "B"))</f>
        <v>B</v>
      </c>
    </row>
    <row r="116" spans="1:8" x14ac:dyDescent="0.3">
      <c r="A116" t="s">
        <v>143</v>
      </c>
      <c r="B116" t="s">
        <v>51</v>
      </c>
      <c r="C116" t="s">
        <v>144</v>
      </c>
      <c r="D116">
        <v>19.940000000000001</v>
      </c>
      <c r="E116" s="1">
        <v>1.6488</v>
      </c>
      <c r="F116" s="1">
        <v>1.8824000000000001</v>
      </c>
      <c r="G116" s="15" t="str">
        <f>(IF(F116&gt;E116, "합격", "불합격"))</f>
        <v>합격</v>
      </c>
      <c r="H116" s="16" t="str">
        <f>(IF(AND(D116&gt;=0, E116&gt;=0, F116&gt;=0), "A", "B"))</f>
        <v>A</v>
      </c>
    </row>
    <row r="117" spans="1:8" x14ac:dyDescent="0.3">
      <c r="A117" t="s">
        <v>180</v>
      </c>
      <c r="B117" t="s">
        <v>51</v>
      </c>
      <c r="C117" t="s">
        <v>65</v>
      </c>
      <c r="D117">
        <v>29.94</v>
      </c>
      <c r="E117" s="1">
        <v>-3.9258999999999999</v>
      </c>
      <c r="F117" s="1">
        <v>-4.5316999999999998</v>
      </c>
      <c r="G117" s="15" t="str">
        <f>(IF(F117&gt;E117, "합격", "불합격"))</f>
        <v>불합격</v>
      </c>
      <c r="H117" s="16" t="str">
        <f>(IF(AND(D117&gt;=0, E117&gt;=0, F117&gt;=0), "A", "B"))</f>
        <v>B</v>
      </c>
    </row>
    <row r="118" spans="1:8" x14ac:dyDescent="0.3">
      <c r="A118" t="s">
        <v>34</v>
      </c>
      <c r="B118" t="s">
        <v>35</v>
      </c>
      <c r="C118" t="s">
        <v>36</v>
      </c>
      <c r="D118">
        <v>1.31</v>
      </c>
      <c r="E118" s="1">
        <v>0.28179999999999999</v>
      </c>
      <c r="F118" s="1">
        <v>0.50970000000000004</v>
      </c>
      <c r="G118" s="15" t="str">
        <f>(IF(F118&gt;E118, "합격", "불합격"))</f>
        <v>합격</v>
      </c>
      <c r="H118" s="16" t="str">
        <f>(IF(AND(D118&gt;=0, E118&gt;=0, F118&gt;=0), "A", "B"))</f>
        <v>A</v>
      </c>
    </row>
    <row r="119" spans="1:8" x14ac:dyDescent="0.3">
      <c r="A119" t="s">
        <v>126</v>
      </c>
      <c r="B119" t="s">
        <v>35</v>
      </c>
      <c r="C119" t="s">
        <v>127</v>
      </c>
      <c r="D119">
        <v>0.32</v>
      </c>
      <c r="E119" s="1">
        <v>8.6400000000000005E-2</v>
      </c>
      <c r="F119" s="1">
        <v>0.19719999999999999</v>
      </c>
      <c r="G119" s="15" t="str">
        <f>(IF(F119&gt;E119, "합격", "불합격"))</f>
        <v>합격</v>
      </c>
      <c r="H119" s="16" t="str">
        <f>(IF(AND(D119&gt;=0, E119&gt;=0, F119&gt;=0), "A", "B"))</f>
        <v>A</v>
      </c>
    </row>
    <row r="120" spans="1:8" x14ac:dyDescent="0.3">
      <c r="A120" t="s">
        <v>157</v>
      </c>
      <c r="B120" t="s">
        <v>35</v>
      </c>
      <c r="C120" t="s">
        <v>158</v>
      </c>
      <c r="D120">
        <v>1.02</v>
      </c>
      <c r="E120" s="1">
        <v>0.60329999999999995</v>
      </c>
      <c r="F120" s="1">
        <v>1.1185</v>
      </c>
      <c r="G120" s="15" t="str">
        <f>(IF(F120&gt;E120, "합격", "불합격"))</f>
        <v>합격</v>
      </c>
      <c r="H120" s="16" t="str">
        <f>(IF(AND(D120&gt;=0, E120&gt;=0, F120&gt;=0), "A", "B"))</f>
        <v>A</v>
      </c>
    </row>
    <row r="121" spans="1:8" x14ac:dyDescent="0.3">
      <c r="A121" t="s">
        <v>168</v>
      </c>
      <c r="B121" t="s">
        <v>35</v>
      </c>
      <c r="C121" t="s">
        <v>36</v>
      </c>
      <c r="D121">
        <v>14.29</v>
      </c>
      <c r="E121" s="1">
        <v>2.2162000000000002</v>
      </c>
      <c r="F121" s="1">
        <v>3.177</v>
      </c>
      <c r="G121" s="15" t="str">
        <f>(IF(F121&gt;E121, "합격", "불합격"))</f>
        <v>합격</v>
      </c>
      <c r="H121" s="16" t="str">
        <f>(IF(AND(D121&gt;=0, E121&gt;=0, F121&gt;=0), "A", "B"))</f>
        <v>A</v>
      </c>
    </row>
    <row r="122" spans="1:8" x14ac:dyDescent="0.3">
      <c r="A122" t="s">
        <v>55</v>
      </c>
      <c r="B122" t="s">
        <v>56</v>
      </c>
      <c r="C122" t="s">
        <v>57</v>
      </c>
      <c r="D122">
        <v>1.03</v>
      </c>
      <c r="E122" s="1">
        <v>0.12189999999999999</v>
      </c>
      <c r="F122" s="1">
        <v>-2.8299999999999999E-2</v>
      </c>
      <c r="G122" s="15" t="str">
        <f>(IF(F122&gt;E122, "합격", "불합격"))</f>
        <v>불합격</v>
      </c>
      <c r="H122" s="16" t="str">
        <f>(IF(AND(D122&gt;=0, E122&gt;=0, F122&gt;=0), "A", "B"))</f>
        <v>B</v>
      </c>
    </row>
    <row r="123" spans="1:8" x14ac:dyDescent="0.3">
      <c r="A123" t="s">
        <v>73</v>
      </c>
      <c r="B123" t="s">
        <v>56</v>
      </c>
      <c r="C123" t="s">
        <v>74</v>
      </c>
      <c r="D123">
        <v>1.84</v>
      </c>
      <c r="E123" s="1">
        <v>1.4245000000000001</v>
      </c>
      <c r="F123" s="1">
        <v>5.7530000000000001</v>
      </c>
      <c r="G123" s="15" t="str">
        <f>(IF(F123&gt;E123, "합격", "불합격"))</f>
        <v>합격</v>
      </c>
      <c r="H123" s="16" t="str">
        <f>(IF(AND(D123&gt;=0, E123&gt;=0, F123&gt;=0), "A", "B"))</f>
        <v>A</v>
      </c>
    </row>
    <row r="124" spans="1:8" x14ac:dyDescent="0.3">
      <c r="A124" t="s">
        <v>92</v>
      </c>
      <c r="B124" t="s">
        <v>56</v>
      </c>
      <c r="C124" t="s">
        <v>93</v>
      </c>
      <c r="D124">
        <v>2.52</v>
      </c>
      <c r="E124" s="1">
        <v>1.6337999999999999</v>
      </c>
      <c r="F124" s="1">
        <v>2.7355999999999998</v>
      </c>
      <c r="G124" s="15" t="str">
        <f>(IF(F124&gt;E124, "합격", "불합격"))</f>
        <v>합격</v>
      </c>
      <c r="H124" s="16" t="str">
        <f>(IF(AND(D124&gt;=0, E124&gt;=0, F124&gt;=0), "A", "B"))</f>
        <v>A</v>
      </c>
    </row>
    <row r="125" spans="1:8" x14ac:dyDescent="0.3">
      <c r="A125" t="s">
        <v>174</v>
      </c>
      <c r="B125" t="s">
        <v>56</v>
      </c>
      <c r="C125" t="s">
        <v>93</v>
      </c>
      <c r="D125">
        <v>5.58</v>
      </c>
      <c r="E125" s="1">
        <v>2.6692</v>
      </c>
      <c r="F125" s="1">
        <v>1.3992</v>
      </c>
      <c r="G125" s="15" t="str">
        <f>(IF(F125&gt;E125, "합격", "불합격"))</f>
        <v>불합격</v>
      </c>
      <c r="H125" s="16" t="str">
        <f>(IF(AND(D125&gt;=0, E125&gt;=0, F125&gt;=0), "A", "B"))</f>
        <v>A</v>
      </c>
    </row>
    <row r="126" spans="1:8" x14ac:dyDescent="0.3">
      <c r="A126" t="s">
        <v>200</v>
      </c>
      <c r="B126" t="s">
        <v>56</v>
      </c>
      <c r="C126" t="s">
        <v>93</v>
      </c>
      <c r="D126">
        <v>15.44</v>
      </c>
      <c r="E126" s="1">
        <v>9.7900000000000001E-2</v>
      </c>
      <c r="F126" s="1">
        <v>0.71450000000000002</v>
      </c>
      <c r="G126" s="15" t="str">
        <f>(IF(F126&gt;E126, "합격", "불합격"))</f>
        <v>합격</v>
      </c>
      <c r="H126" s="16" t="str">
        <f>(IF(AND(D126&gt;=0, E126&gt;=0, F126&gt;=0), "A", "B"))</f>
        <v>A</v>
      </c>
    </row>
    <row r="127" spans="1:8" x14ac:dyDescent="0.3">
      <c r="A127" t="s">
        <v>81</v>
      </c>
      <c r="B127" t="s">
        <v>82</v>
      </c>
      <c r="C127" t="s">
        <v>83</v>
      </c>
      <c r="D127">
        <v>5.91</v>
      </c>
      <c r="E127" s="1">
        <v>-0.43049999999999999</v>
      </c>
      <c r="F127" s="1">
        <v>-5.2755000000000001</v>
      </c>
      <c r="G127" s="15" t="str">
        <f>(IF(F127&gt;E127, "합격", "불합격"))</f>
        <v>불합격</v>
      </c>
      <c r="H127" s="16" t="str">
        <f>(IF(AND(D127&gt;=0, E127&gt;=0, F127&gt;=0), "A", "B"))</f>
        <v>B</v>
      </c>
    </row>
    <row r="128" spans="1:8" x14ac:dyDescent="0.3">
      <c r="A128" t="s">
        <v>146</v>
      </c>
      <c r="B128" t="s">
        <v>82</v>
      </c>
      <c r="C128" t="s">
        <v>147</v>
      </c>
      <c r="D128">
        <v>-2.2999999999999998</v>
      </c>
      <c r="E128" s="1">
        <v>1.7369000000000001</v>
      </c>
      <c r="F128" s="1">
        <v>0.97150000000000003</v>
      </c>
      <c r="G128" s="15" t="str">
        <f>(IF(F128&gt;E128, "합격", "불합격"))</f>
        <v>불합격</v>
      </c>
      <c r="H128" s="16" t="str">
        <f>(IF(AND(D128&gt;=0, E128&gt;=0, F128&gt;=0), "A", "B"))</f>
        <v>B</v>
      </c>
    </row>
    <row r="129" spans="1:8" x14ac:dyDescent="0.3">
      <c r="A129" t="s">
        <v>149</v>
      </c>
      <c r="B129" t="s">
        <v>82</v>
      </c>
      <c r="C129" t="s">
        <v>150</v>
      </c>
      <c r="D129">
        <v>-1.78</v>
      </c>
      <c r="E129" s="1">
        <v>-0.43209999999999998</v>
      </c>
      <c r="F129" s="1">
        <v>-5.6165000000000003</v>
      </c>
      <c r="G129" s="15" t="str">
        <f>(IF(F129&gt;E129, "합격", "불합격"))</f>
        <v>불합격</v>
      </c>
      <c r="H129" s="16" t="str">
        <f>(IF(AND(D129&gt;=0, E129&gt;=0, F129&gt;=0), "A", "B"))</f>
        <v>B</v>
      </c>
    </row>
    <row r="130" spans="1:8" x14ac:dyDescent="0.3">
      <c r="A130" t="s">
        <v>177</v>
      </c>
      <c r="B130" t="s">
        <v>82</v>
      </c>
      <c r="C130" t="s">
        <v>178</v>
      </c>
      <c r="D130">
        <v>5.97</v>
      </c>
      <c r="E130" s="1">
        <v>2.2094999999999998</v>
      </c>
      <c r="F130" s="1">
        <v>3.0787</v>
      </c>
      <c r="G130" s="15" t="str">
        <f>(IF(F130&gt;E130, "합격", "불합격"))</f>
        <v>합격</v>
      </c>
      <c r="H130" s="16" t="str">
        <f>(IF(AND(D130&gt;=0, E130&gt;=0, F130&gt;=0), "A", "B"))</f>
        <v>A</v>
      </c>
    </row>
    <row r="131" spans="1:8" x14ac:dyDescent="0.3">
      <c r="H131" s="16"/>
    </row>
    <row r="132" spans="1:8" x14ac:dyDescent="0.3">
      <c r="H132" s="16"/>
    </row>
    <row r="133" spans="1:8" x14ac:dyDescent="0.3">
      <c r="H133" s="16"/>
    </row>
    <row r="134" spans="1:8" x14ac:dyDescent="0.3">
      <c r="H134" s="16"/>
    </row>
    <row r="135" spans="1:8" x14ac:dyDescent="0.3">
      <c r="H135" s="16"/>
    </row>
    <row r="136" spans="1:8" x14ac:dyDescent="0.3">
      <c r="H136" s="16"/>
    </row>
    <row r="137" spans="1:8" x14ac:dyDescent="0.3">
      <c r="H137" s="16"/>
    </row>
    <row r="138" spans="1:8" x14ac:dyDescent="0.3">
      <c r="H138" s="16"/>
    </row>
    <row r="139" spans="1:8" x14ac:dyDescent="0.3">
      <c r="H139" s="16"/>
    </row>
    <row r="140" spans="1:8" x14ac:dyDescent="0.3">
      <c r="H140" s="16"/>
    </row>
    <row r="141" spans="1:8" x14ac:dyDescent="0.3">
      <c r="H141" s="16"/>
    </row>
    <row r="142" spans="1:8" x14ac:dyDescent="0.3">
      <c r="H142" s="16"/>
    </row>
    <row r="143" spans="1:8" x14ac:dyDescent="0.3">
      <c r="H143" s="16"/>
    </row>
    <row r="144" spans="1:8" x14ac:dyDescent="0.3">
      <c r="H144" s="16"/>
    </row>
    <row r="145" spans="8:8" x14ac:dyDescent="0.3">
      <c r="H145" s="16"/>
    </row>
    <row r="146" spans="8:8" x14ac:dyDescent="0.3">
      <c r="H146" s="16"/>
    </row>
    <row r="147" spans="8:8" x14ac:dyDescent="0.3">
      <c r="H147" s="16"/>
    </row>
    <row r="148" spans="8:8" x14ac:dyDescent="0.3">
      <c r="H148" s="16"/>
    </row>
    <row r="149" spans="8:8" x14ac:dyDescent="0.3">
      <c r="H149" s="16"/>
    </row>
    <row r="150" spans="8:8" x14ac:dyDescent="0.3">
      <c r="H150" s="16"/>
    </row>
    <row r="151" spans="8:8" x14ac:dyDescent="0.3">
      <c r="H151" s="16"/>
    </row>
    <row r="152" spans="8:8" x14ac:dyDescent="0.3">
      <c r="H152" s="16"/>
    </row>
    <row r="153" spans="8:8" x14ac:dyDescent="0.3">
      <c r="H153" s="16"/>
    </row>
    <row r="154" spans="8:8" x14ac:dyDescent="0.3">
      <c r="H154" s="16"/>
    </row>
    <row r="155" spans="8:8" x14ac:dyDescent="0.3">
      <c r="H155" s="16"/>
    </row>
    <row r="156" spans="8:8" x14ac:dyDescent="0.3">
      <c r="H156" s="16"/>
    </row>
    <row r="157" spans="8:8" x14ac:dyDescent="0.3">
      <c r="H157" s="16"/>
    </row>
  </sheetData>
  <autoFilter ref="A1:H1">
    <sortState ref="A2:H130">
      <sortCondition descending="1" ref="B1"/>
    </sortState>
  </autoFilter>
  <phoneticPr fontId="18" type="noConversion"/>
  <conditionalFormatting sqref="E2:F104857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{EBAE5DAF-3B0D-4854-82B4-51197B3F994F}</x14:id>
        </ext>
      </extLst>
    </cfRule>
  </conditionalFormatting>
  <conditionalFormatting sqref="D1">
    <cfRule type="cellIs" dxfId="45" priority="45" operator="greaterThan">
      <formula>0</formula>
    </cfRule>
  </conditionalFormatting>
  <conditionalFormatting sqref="D1">
    <cfRule type="cellIs" dxfId="44" priority="44" operator="greaterThan">
      <formula>0</formula>
    </cfRule>
  </conditionalFormatting>
  <conditionalFormatting sqref="E1">
    <cfRule type="dataBar" priority="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{6BC0F4AD-9E14-4BF3-942F-81D5EC95394B}</x14:id>
        </ext>
      </extLst>
    </cfRule>
  </conditionalFormatting>
  <conditionalFormatting sqref="F1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{087AC96E-DF8E-4E66-AFDC-0324A34BB516}</x14:id>
        </ext>
      </extLst>
    </cfRule>
  </conditionalFormatting>
  <conditionalFormatting sqref="E1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{7271A55D-8B92-4EFA-B978-E7775FF8D86A}</x14:id>
        </ext>
      </extLst>
    </cfRule>
  </conditionalFormatting>
  <conditionalFormatting sqref="F1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{B7E34BE2-5D6D-4D5B-A45D-314BC1CF0927}</x14:id>
        </ext>
      </extLst>
    </cfRule>
  </conditionalFormatting>
  <conditionalFormatting sqref="D1">
    <cfRule type="cellIs" dxfId="43" priority="39" operator="greaterThan">
      <formula>0</formula>
    </cfRule>
  </conditionalFormatting>
  <conditionalFormatting sqref="E1:F1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{5AB6FB88-51EE-43AA-8750-2C488766F313}</x14:id>
        </ext>
      </extLst>
    </cfRule>
  </conditionalFormatting>
  <conditionalFormatting sqref="D1">
    <cfRule type="cellIs" dxfId="42" priority="37" operator="greaterThan">
      <formula>0</formula>
    </cfRule>
  </conditionalFormatting>
  <conditionalFormatting sqref="E1:F1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{9C2B3131-89EC-4542-ADEA-668E53704C4C}</x14:id>
        </ext>
      </extLst>
    </cfRule>
  </conditionalFormatting>
  <conditionalFormatting sqref="D1">
    <cfRule type="cellIs" dxfId="41" priority="35" operator="greaterThan">
      <formula>0</formula>
    </cfRule>
  </conditionalFormatting>
  <conditionalFormatting sqref="E1:F1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{EE28F6EF-D0BB-4D0E-BA65-8945882AC98B}</x14:id>
        </ext>
      </extLst>
    </cfRule>
  </conditionalFormatting>
  <conditionalFormatting sqref="D1">
    <cfRule type="cellIs" dxfId="40" priority="33" operator="greaterThan">
      <formula>0</formula>
    </cfRule>
  </conditionalFormatting>
  <conditionalFormatting sqref="E1:F1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{BEFE9FCF-F4F3-49A4-8827-FAD878519862}</x14:id>
        </ext>
      </extLst>
    </cfRule>
  </conditionalFormatting>
  <conditionalFormatting sqref="D1">
    <cfRule type="cellIs" dxfId="39" priority="31" operator="greaterThan">
      <formula>0</formula>
    </cfRule>
  </conditionalFormatting>
  <conditionalFormatting sqref="D1">
    <cfRule type="cellIs" dxfId="38" priority="30" operator="greaterThan">
      <formula>0</formula>
    </cfRule>
  </conditionalFormatting>
  <conditionalFormatting sqref="E1:F1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{CE7277A3-517D-48F1-959B-F4E5C46C233C}</x14:id>
        </ext>
      </extLst>
    </cfRule>
  </conditionalFormatting>
  <conditionalFormatting sqref="E1:F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{F7EA6083-97D7-4131-A9CF-A8433122FC77}</x14:id>
        </ext>
      </extLst>
    </cfRule>
  </conditionalFormatting>
  <conditionalFormatting sqref="D1">
    <cfRule type="cellIs" dxfId="37" priority="27" operator="greaterThan">
      <formula>0</formula>
    </cfRule>
  </conditionalFormatting>
  <conditionalFormatting sqref="E1:F1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{C8194AB5-6FE5-4F89-B439-B55F3D01EDE5}</x14:id>
        </ext>
      </extLst>
    </cfRule>
  </conditionalFormatting>
  <conditionalFormatting sqref="D1">
    <cfRule type="cellIs" dxfId="36" priority="25" operator="greaterThan">
      <formula>0</formula>
    </cfRule>
  </conditionalFormatting>
  <conditionalFormatting sqref="D1">
    <cfRule type="cellIs" dxfId="35" priority="24" operator="greaterThan">
      <formula>0</formula>
    </cfRule>
  </conditionalFormatting>
  <conditionalFormatting sqref="E1:F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{163FA061-02B1-4BB7-AE57-081F741992C1}</x14:id>
        </ext>
      </extLst>
    </cfRule>
  </conditionalFormatting>
  <conditionalFormatting sqref="D1">
    <cfRule type="cellIs" dxfId="34" priority="22" operator="greaterThan">
      <formula>0</formula>
    </cfRule>
  </conditionalFormatting>
  <conditionalFormatting sqref="E1:F1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{EC821D35-DC94-4F55-8CF9-70F20D0F2B4D}</x14:id>
        </ext>
      </extLst>
    </cfRule>
  </conditionalFormatting>
  <conditionalFormatting sqref="D1">
    <cfRule type="cellIs" dxfId="33" priority="20" operator="greaterThan">
      <formula>0</formula>
    </cfRule>
  </conditionalFormatting>
  <conditionalFormatting sqref="E1:F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{E7C00EF8-2249-4CEE-9A9D-DCDDE10A66C3}</x14:id>
        </ext>
      </extLst>
    </cfRule>
  </conditionalFormatting>
  <conditionalFormatting sqref="D1">
    <cfRule type="cellIs" dxfId="32" priority="18" operator="greaterThan">
      <formula>0</formula>
    </cfRule>
  </conditionalFormatting>
  <conditionalFormatting sqref="E1:F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{BEC64AD7-B3CA-4729-8C94-486A8DE9388E}</x14:id>
        </ext>
      </extLst>
    </cfRule>
  </conditionalFormatting>
  <conditionalFormatting sqref="D1">
    <cfRule type="cellIs" dxfId="31" priority="16" operator="greaterThan">
      <formula>0</formula>
    </cfRule>
  </conditionalFormatting>
  <conditionalFormatting sqref="E1:F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{6F911A2C-D0F9-438D-8FA8-174EA54DFCB7}</x14:id>
        </ext>
      </extLst>
    </cfRule>
  </conditionalFormatting>
  <conditionalFormatting sqref="D1">
    <cfRule type="cellIs" dxfId="30" priority="14" operator="greaterThan">
      <formula>0</formula>
    </cfRule>
  </conditionalFormatting>
  <conditionalFormatting sqref="E1:F1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{18E8562E-214C-4BF2-A042-FE2B8726271C}</x14:id>
        </ext>
      </extLst>
    </cfRule>
  </conditionalFormatting>
  <conditionalFormatting sqref="D1">
    <cfRule type="cellIs" dxfId="29" priority="12" operator="greaterThan">
      <formula>0</formula>
    </cfRule>
  </conditionalFormatting>
  <conditionalFormatting sqref="E1:F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{B782CFF7-1974-47C5-82FF-24FE425AD4A1}</x14:id>
        </ext>
      </extLst>
    </cfRule>
  </conditionalFormatting>
  <conditionalFormatting sqref="D1">
    <cfRule type="cellIs" dxfId="28" priority="10" operator="greaterThan">
      <formula>0</formula>
    </cfRule>
  </conditionalFormatting>
  <conditionalFormatting sqref="E1:F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{3999F80A-0084-453E-9FEC-FEBC6824F6A6}</x14:id>
        </ext>
      </extLst>
    </cfRule>
  </conditionalFormatting>
  <conditionalFormatting sqref="D1">
    <cfRule type="cellIs" dxfId="27" priority="8" operator="greaterThan">
      <formula>0</formula>
    </cfRule>
  </conditionalFormatting>
  <conditionalFormatting sqref="E1:F1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{C1613261-B9DA-453A-9947-2CDA1F3FC9B0}</x14:id>
        </ext>
      </extLst>
    </cfRule>
  </conditionalFormatting>
  <conditionalFormatting sqref="D1">
    <cfRule type="cellIs" dxfId="26" priority="6" operator="greaterThan">
      <formula>0</formula>
    </cfRule>
  </conditionalFormatting>
  <conditionalFormatting sqref="E1:F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{4FEA4EB0-50FF-4987-B0B1-E49CE87D2D81}</x14:id>
        </ext>
      </extLst>
    </cfRule>
  </conditionalFormatting>
  <conditionalFormatting sqref="D1">
    <cfRule type="cellIs" dxfId="25" priority="3" operator="greaterThan">
      <formula>0</formula>
    </cfRule>
  </conditionalFormatting>
  <conditionalFormatting sqref="H1">
    <cfRule type="cellIs" dxfId="24" priority="2" operator="greaterThan">
      <formula>0</formula>
    </cfRule>
  </conditionalFormatting>
  <conditionalFormatting sqref="D1:D1048576">
    <cfRule type="cellIs" dxfId="0" priority="1" operator="greater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AE5DAF-3B0D-4854-82B4-51197B3F99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E2:F1048576</xm:sqref>
        </x14:conditionalFormatting>
        <x14:conditionalFormatting xmlns:xm="http://schemas.microsoft.com/office/excel/2006/main">
          <x14:cfRule type="dataBar" id="{6BC0F4AD-9E14-4BF3-942F-81D5EC95394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087AC96E-DF8E-4E66-AFDC-0324A34BB5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7271A55D-8B92-4EFA-B978-E7775FF8D8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B7E34BE2-5D6D-4D5B-A45D-314BC1CF09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5AB6FB88-51EE-43AA-8750-2C488766F3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9C2B3131-89EC-4542-ADEA-668E53704C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EE28F6EF-D0BB-4D0E-BA65-8945882AC9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BEFE9FCF-F4F3-49A4-8827-FAD8785198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CE7277A3-517D-48F1-959B-F4E5C46C23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F7EA6083-97D7-4131-A9CF-A8433122FC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C8194AB5-6FE5-4F89-B439-B55F3D01ED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163FA061-02B1-4BB7-AE57-081F741992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EC821D35-DC94-4F55-8CF9-70F20D0F2B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E7C00EF8-2249-4CEE-9A9D-DCDDE10A66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BEC64AD7-B3CA-4729-8C94-486A8DE938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6F911A2C-D0F9-438D-8FA8-174EA54DFC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18E8562E-214C-4BF2-A042-FE2B872627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B782CFF7-1974-47C5-82FF-24FE425AD4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3999F80A-0084-453E-9FEC-FEBC6824F6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C1613261-B9DA-453A-9947-2CDA1F3FC9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4FEA4EB0-50FF-4987-B0B1-E49CE87D2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E1:F1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0" sqref="A40"/>
    </sheetView>
  </sheetViews>
  <sheetFormatPr defaultRowHeight="16.5" x14ac:dyDescent="0.3"/>
  <sheetData/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20240210</vt:lpstr>
      <vt:lpstr>차트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2024-02-10T03:41:30Z</dcterms:created>
  <dcterms:modified xsi:type="dcterms:W3CDTF">2024-02-10T03:43:17Z</dcterms:modified>
</cp:coreProperties>
</file>