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vwis\OneDrive\바탕 화면\NP\트레이더용\"/>
    </mc:Choice>
  </mc:AlternateContent>
  <xr:revisionPtr revIDLastSave="0" documentId="8_{B18E6980-331A-4B4F-8AA7-6065DE593D45}" xr6:coauthVersionLast="43" xr6:coauthVersionMax="43" xr10:uidLastSave="{00000000-0000-0000-0000-000000000000}"/>
  <bookViews>
    <workbookView xWindow="-38520" yWindow="-120" windowWidth="38640" windowHeight="21840"/>
  </bookViews>
  <sheets>
    <sheet name="20240120" sheetId="1" r:id="rId1"/>
    <sheet name="차트" sheetId="2" r:id="rId2"/>
  </sheets>
  <definedNames>
    <definedName name="_xlnm._FilterDatabase" localSheetId="0" hidden="1">'20240120'!$A$1:$H$1</definedName>
  </definedNames>
  <calcPr calcId="0"/>
</workbook>
</file>

<file path=xl/calcChain.xml><?xml version="1.0" encoding="utf-8"?>
<calcChain xmlns="http://schemas.openxmlformats.org/spreadsheetml/2006/main">
  <c r="L3" i="1" l="1"/>
  <c r="H7" i="1"/>
  <c r="H62" i="1"/>
  <c r="H12" i="1"/>
  <c r="H70" i="1"/>
  <c r="H21" i="1"/>
  <c r="H54" i="1"/>
  <c r="H40" i="1"/>
  <c r="H63" i="1"/>
  <c r="H64" i="1"/>
  <c r="H50" i="1"/>
  <c r="H13" i="1"/>
  <c r="H45" i="1"/>
  <c r="H49" i="1"/>
  <c r="H11" i="1"/>
  <c r="H19" i="1"/>
  <c r="H39" i="1"/>
  <c r="H61" i="1"/>
  <c r="H18" i="1"/>
  <c r="H60" i="1"/>
  <c r="H15" i="1"/>
  <c r="H69" i="1"/>
  <c r="H59" i="1"/>
  <c r="H68" i="1"/>
  <c r="H14" i="1"/>
  <c r="H67" i="1"/>
  <c r="H23" i="1"/>
  <c r="H38" i="1"/>
  <c r="H37" i="1"/>
  <c r="H42" i="1"/>
  <c r="H44" i="1"/>
  <c r="H58" i="1"/>
  <c r="H36" i="1"/>
  <c r="H53" i="1"/>
  <c r="H35" i="1"/>
  <c r="H34" i="1"/>
  <c r="H33" i="1"/>
  <c r="H52" i="1"/>
  <c r="H57" i="1"/>
  <c r="H66" i="1"/>
  <c r="H5" i="1"/>
  <c r="H20" i="1"/>
  <c r="H32" i="1"/>
  <c r="H6" i="1"/>
  <c r="H56" i="1"/>
  <c r="H55" i="1"/>
  <c r="H10" i="1"/>
  <c r="H31" i="1"/>
  <c r="H17" i="1"/>
  <c r="H3" i="1"/>
  <c r="H4" i="1"/>
  <c r="K2" i="1" s="1"/>
  <c r="H30" i="1"/>
  <c r="H29" i="1"/>
  <c r="H51" i="1"/>
  <c r="H9" i="1"/>
  <c r="H2" i="1"/>
  <c r="H28" i="1"/>
  <c r="H65" i="1"/>
  <c r="H41" i="1"/>
  <c r="H27" i="1"/>
  <c r="H48" i="1"/>
  <c r="H26" i="1"/>
  <c r="H43" i="1"/>
  <c r="H22" i="1"/>
  <c r="H25" i="1"/>
  <c r="H47" i="1"/>
  <c r="H16" i="1"/>
  <c r="H46" i="1"/>
  <c r="H24" i="1"/>
  <c r="H8" i="1"/>
  <c r="J2" i="1" l="1"/>
  <c r="L2" i="1" s="1"/>
</calcChain>
</file>

<file path=xl/sharedStrings.xml><?xml version="1.0" encoding="utf-8"?>
<sst xmlns="http://schemas.openxmlformats.org/spreadsheetml/2006/main" count="217" uniqueCount="133">
  <si>
    <t>회사명</t>
  </si>
  <si>
    <t>업종대</t>
  </si>
  <si>
    <t>업종소</t>
  </si>
  <si>
    <t>삼성바이오로직스</t>
  </si>
  <si>
    <t>제약 및 바이오</t>
  </si>
  <si>
    <t>바이오</t>
  </si>
  <si>
    <t>SK하이닉스</t>
  </si>
  <si>
    <t>반도체 관련장비 및 부품</t>
  </si>
  <si>
    <t>종합 반도체</t>
  </si>
  <si>
    <t>한국항공우주</t>
  </si>
  <si>
    <t>기계</t>
  </si>
  <si>
    <t>우주항공</t>
  </si>
  <si>
    <t>한국타이어앤테크놀로지</t>
  </si>
  <si>
    <t>자동차 및 관련부품</t>
  </si>
  <si>
    <t>타이어</t>
  </si>
  <si>
    <t>한화에어로스페이스</t>
  </si>
  <si>
    <t>방위산업</t>
  </si>
  <si>
    <t>리노공업</t>
  </si>
  <si>
    <t>반도체장비</t>
  </si>
  <si>
    <t>휠라홀딩스</t>
  </si>
  <si>
    <t>섬유 및 의류</t>
  </si>
  <si>
    <t>의류</t>
  </si>
  <si>
    <t>동진쎄미켐</t>
  </si>
  <si>
    <t>디스플레이 장비 및 부품</t>
  </si>
  <si>
    <t>디스플레이 부품</t>
  </si>
  <si>
    <t>솔브레인</t>
  </si>
  <si>
    <t>반도체 부품</t>
  </si>
  <si>
    <t>HD현대일렉트릭</t>
  </si>
  <si>
    <t>HPSP</t>
  </si>
  <si>
    <t>아프리카TV</t>
  </si>
  <si>
    <t>미디어 및 엔터</t>
  </si>
  <si>
    <t>미디어</t>
  </si>
  <si>
    <t>솔루엠</t>
  </si>
  <si>
    <t>IT 장비 및 소재</t>
  </si>
  <si>
    <t>스마트폰 부품</t>
  </si>
  <si>
    <t>이오테크닉스</t>
  </si>
  <si>
    <t>미원상사</t>
  </si>
  <si>
    <t>화학</t>
  </si>
  <si>
    <t>계면활성제</t>
  </si>
  <si>
    <t>보령</t>
  </si>
  <si>
    <t>제약</t>
  </si>
  <si>
    <t>HDC현대산업개발</t>
  </si>
  <si>
    <t>건설 및 건축자재</t>
  </si>
  <si>
    <t>대형건설사</t>
  </si>
  <si>
    <t>원익QnC</t>
  </si>
  <si>
    <t>하나머티리얼즈</t>
  </si>
  <si>
    <t>동아쏘시오홀딩스</t>
  </si>
  <si>
    <t>지주사</t>
  </si>
  <si>
    <t>서진시스템</t>
  </si>
  <si>
    <t>통신</t>
  </si>
  <si>
    <t>통신장비</t>
  </si>
  <si>
    <t>한국단자</t>
  </si>
  <si>
    <t>전장부품</t>
  </si>
  <si>
    <t>유진테크</t>
  </si>
  <si>
    <t>동아에스티</t>
  </si>
  <si>
    <t>롯데정보통신</t>
  </si>
  <si>
    <t>IT서비스</t>
  </si>
  <si>
    <t>시스템서비스</t>
  </si>
  <si>
    <t>한글과컴퓨터</t>
  </si>
  <si>
    <t>소프트웨어</t>
  </si>
  <si>
    <t>아세아제지</t>
  </si>
  <si>
    <t>종이 및 용기</t>
  </si>
  <si>
    <t>종이</t>
  </si>
  <si>
    <t>케이씨텍</t>
  </si>
  <si>
    <t>남양유업</t>
  </si>
  <si>
    <t>식음료</t>
  </si>
  <si>
    <t>음료</t>
  </si>
  <si>
    <t>SNT홀딩스</t>
  </si>
  <si>
    <t>인터플렉스</t>
  </si>
  <si>
    <t>PCB</t>
  </si>
  <si>
    <t>케이아이엔엑스</t>
  </si>
  <si>
    <t>인터넷서비스</t>
  </si>
  <si>
    <t>클리오</t>
  </si>
  <si>
    <t>가정용품</t>
  </si>
  <si>
    <t>화장품</t>
  </si>
  <si>
    <t>HB솔루션</t>
  </si>
  <si>
    <t>케이씨</t>
  </si>
  <si>
    <t>테크윙</t>
  </si>
  <si>
    <t>씨앤씨인터내셔널</t>
  </si>
  <si>
    <t>티엘비</t>
  </si>
  <si>
    <t>알서포트</t>
  </si>
  <si>
    <t>시노펙스</t>
  </si>
  <si>
    <t>디앤씨미디어</t>
  </si>
  <si>
    <t>가온칩스</t>
  </si>
  <si>
    <t>비씨엔씨</t>
  </si>
  <si>
    <t>반도체 제조</t>
  </si>
  <si>
    <t>제이에스코퍼레이션</t>
  </si>
  <si>
    <t>삼영전자</t>
  </si>
  <si>
    <t>콘덴서</t>
  </si>
  <si>
    <t>슈프리마</t>
  </si>
  <si>
    <t>전기 및 전자기기</t>
  </si>
  <si>
    <t>보안장비</t>
  </si>
  <si>
    <t>세경하이테크</t>
  </si>
  <si>
    <t>한국전자금융</t>
  </si>
  <si>
    <t>전자결제</t>
  </si>
  <si>
    <t>우주일렉트로</t>
  </si>
  <si>
    <t>우리바이오</t>
  </si>
  <si>
    <t>LED</t>
  </si>
  <si>
    <t>플리토</t>
  </si>
  <si>
    <t>팅크웨어</t>
  </si>
  <si>
    <t>가비아</t>
  </si>
  <si>
    <t>제주반도체</t>
  </si>
  <si>
    <t>반도체 설계</t>
  </si>
  <si>
    <t>한국공항</t>
  </si>
  <si>
    <t>운송 및 물류</t>
  </si>
  <si>
    <t>운송인프라</t>
  </si>
  <si>
    <t>녹십자웰빙</t>
  </si>
  <si>
    <t>깨끗한나라</t>
  </si>
  <si>
    <t>이스트소프트</t>
  </si>
  <si>
    <t>삼일제약</t>
  </si>
  <si>
    <t>옵트론텍</t>
  </si>
  <si>
    <t>카메라모듈</t>
  </si>
  <si>
    <t>코스맥스엔비티</t>
  </si>
  <si>
    <t>식료품</t>
  </si>
  <si>
    <t>코스메카코리아</t>
  </si>
  <si>
    <t>유니트론텍</t>
  </si>
  <si>
    <t>반도체 유통</t>
  </si>
  <si>
    <t>아이티센</t>
  </si>
  <si>
    <t>폴라리스오피스</t>
  </si>
  <si>
    <t>인카금융서비스</t>
  </si>
  <si>
    <t>금융</t>
  </si>
  <si>
    <t>손해보험</t>
  </si>
  <si>
    <t>팬젠</t>
  </si>
  <si>
    <t>제이엠티</t>
  </si>
  <si>
    <t>아이앤씨</t>
  </si>
  <si>
    <t>전력기자재</t>
  </si>
  <si>
    <t>(우)1일 등락률 (%)</t>
    <phoneticPr fontId="18" type="noConversion"/>
  </si>
  <si>
    <t>(좌)주간 수급(%)</t>
    <phoneticPr fontId="18" type="noConversion"/>
  </si>
  <si>
    <t>(좌)1개월 수급(%)</t>
    <phoneticPr fontId="18" type="noConversion"/>
  </si>
  <si>
    <t>조건선별</t>
    <phoneticPr fontId="18" type="noConversion"/>
  </si>
  <si>
    <t>A PICK</t>
    <phoneticPr fontId="18" type="noConversion"/>
  </si>
  <si>
    <t>B PICK</t>
    <phoneticPr fontId="18" type="noConversion"/>
  </si>
  <si>
    <t>합계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</si>
</sst>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;[Red]\-0.00\ "/>
  </numFmts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33" borderId="0" xfId="0" applyFill="1">
      <alignment vertical="center"/>
    </xf>
    <xf numFmtId="176" fontId="0" fillId="33" borderId="0" xfId="0" applyNumberFormat="1" applyFill="1">
      <alignment vertical="center"/>
    </xf>
    <xf numFmtId="0" fontId="0" fillId="33" borderId="0" xfId="0" applyFill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>
      <alignment vertical="center"/>
    </xf>
    <xf numFmtId="0" fontId="0" fillId="33" borderId="11" xfId="0" applyFill="1" applyBorder="1">
      <alignment vertical="center"/>
    </xf>
    <xf numFmtId="0" fontId="0" fillId="33" borderId="12" xfId="0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매매</a:t>
            </a:r>
            <a:r>
              <a:rPr lang="en-US" altLang="ko-KR"/>
              <a:t>(</a:t>
            </a:r>
            <a:r>
              <a:rPr lang="ko-KR" altLang="en-US"/>
              <a:t>트레이딩</a:t>
            </a:r>
            <a:r>
              <a:rPr lang="en-US" altLang="ko-KR"/>
              <a:t>) </a:t>
            </a:r>
            <a:r>
              <a:rPr lang="ko-KR" altLang="en-US"/>
              <a:t>상대적 우위 종목 그래프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'20240120'!$E$1</c:f>
              <c:strCache>
                <c:ptCount val="1"/>
                <c:pt idx="0">
                  <c:v>(좌)주간 수급(%)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'20240120'!$A$2:$A$70</c:f>
              <c:strCache>
                <c:ptCount val="69"/>
                <c:pt idx="0">
                  <c:v>미원상사</c:v>
                </c:pt>
                <c:pt idx="1">
                  <c:v>서진시스템</c:v>
                </c:pt>
                <c:pt idx="2">
                  <c:v>동아쏘시오홀딩스</c:v>
                </c:pt>
                <c:pt idx="3">
                  <c:v>SNT홀딩스</c:v>
                </c:pt>
                <c:pt idx="4">
                  <c:v>아세아제지</c:v>
                </c:pt>
                <c:pt idx="5">
                  <c:v>깨끗한나라</c:v>
                </c:pt>
                <c:pt idx="6">
                  <c:v>삼성바이오로직스</c:v>
                </c:pt>
                <c:pt idx="7">
                  <c:v>보령</c:v>
                </c:pt>
                <c:pt idx="8">
                  <c:v>동아에스티</c:v>
                </c:pt>
                <c:pt idx="9">
                  <c:v>녹십자웰빙</c:v>
                </c:pt>
                <c:pt idx="10">
                  <c:v>삼일제약</c:v>
                </c:pt>
                <c:pt idx="11">
                  <c:v>팬젠</c:v>
                </c:pt>
                <c:pt idx="12">
                  <c:v>슈프리마</c:v>
                </c:pt>
                <c:pt idx="13">
                  <c:v>우리바이오</c:v>
                </c:pt>
                <c:pt idx="14">
                  <c:v>한국타이어앤테크놀로지</c:v>
                </c:pt>
                <c:pt idx="15">
                  <c:v>한국단자</c:v>
                </c:pt>
                <c:pt idx="16">
                  <c:v>팅크웨어</c:v>
                </c:pt>
                <c:pt idx="17">
                  <c:v>한국공항</c:v>
                </c:pt>
                <c:pt idx="18">
                  <c:v>남양유업</c:v>
                </c:pt>
                <c:pt idx="19">
                  <c:v>코스맥스엔비티</c:v>
                </c:pt>
                <c:pt idx="20">
                  <c:v>휠라홀딩스</c:v>
                </c:pt>
                <c:pt idx="21">
                  <c:v>제이에스코퍼레이션</c:v>
                </c:pt>
                <c:pt idx="22">
                  <c:v>SK하이닉스</c:v>
                </c:pt>
                <c:pt idx="23">
                  <c:v>리노공업</c:v>
                </c:pt>
                <c:pt idx="24">
                  <c:v>솔브레인</c:v>
                </c:pt>
                <c:pt idx="25">
                  <c:v>HPSP</c:v>
                </c:pt>
                <c:pt idx="26">
                  <c:v>이오테크닉스</c:v>
                </c:pt>
                <c:pt idx="27">
                  <c:v>원익QnC</c:v>
                </c:pt>
                <c:pt idx="28">
                  <c:v>하나머티리얼즈</c:v>
                </c:pt>
                <c:pt idx="29">
                  <c:v>유진테크</c:v>
                </c:pt>
                <c:pt idx="30">
                  <c:v>케이씨텍</c:v>
                </c:pt>
                <c:pt idx="31">
                  <c:v>HB솔루션</c:v>
                </c:pt>
                <c:pt idx="32">
                  <c:v>케이씨</c:v>
                </c:pt>
                <c:pt idx="33">
                  <c:v>테크윙</c:v>
                </c:pt>
                <c:pt idx="34">
                  <c:v>티엘비</c:v>
                </c:pt>
                <c:pt idx="35">
                  <c:v>가온칩스</c:v>
                </c:pt>
                <c:pt idx="36">
                  <c:v>비씨엔씨</c:v>
                </c:pt>
                <c:pt idx="37">
                  <c:v>제주반도체</c:v>
                </c:pt>
                <c:pt idx="38">
                  <c:v>유니트론텍</c:v>
                </c:pt>
                <c:pt idx="39">
                  <c:v>아프리카TV</c:v>
                </c:pt>
                <c:pt idx="40">
                  <c:v>디앤씨미디어</c:v>
                </c:pt>
                <c:pt idx="41">
                  <c:v>동진쎄미켐</c:v>
                </c:pt>
                <c:pt idx="42">
                  <c:v>시노펙스</c:v>
                </c:pt>
                <c:pt idx="43">
                  <c:v>제이엠티</c:v>
                </c:pt>
                <c:pt idx="44">
                  <c:v>한국항공우주</c:v>
                </c:pt>
                <c:pt idx="45">
                  <c:v>한화에어로스페이스</c:v>
                </c:pt>
                <c:pt idx="46">
                  <c:v>HD현대일렉트릭</c:v>
                </c:pt>
                <c:pt idx="47">
                  <c:v>아이앤씨</c:v>
                </c:pt>
                <c:pt idx="48">
                  <c:v>인카금융서비스</c:v>
                </c:pt>
                <c:pt idx="49">
                  <c:v>HDC현대산업개발</c:v>
                </c:pt>
                <c:pt idx="50">
                  <c:v>클리오</c:v>
                </c:pt>
                <c:pt idx="51">
                  <c:v>씨앤씨인터내셔널</c:v>
                </c:pt>
                <c:pt idx="52">
                  <c:v>코스메카코리아</c:v>
                </c:pt>
                <c:pt idx="53">
                  <c:v>롯데정보통신</c:v>
                </c:pt>
                <c:pt idx="54">
                  <c:v>한글과컴퓨터</c:v>
                </c:pt>
                <c:pt idx="55">
                  <c:v>케이아이엔엑스</c:v>
                </c:pt>
                <c:pt idx="56">
                  <c:v>알서포트</c:v>
                </c:pt>
                <c:pt idx="57">
                  <c:v>한국전자금융</c:v>
                </c:pt>
                <c:pt idx="58">
                  <c:v>플리토</c:v>
                </c:pt>
                <c:pt idx="59">
                  <c:v>가비아</c:v>
                </c:pt>
                <c:pt idx="60">
                  <c:v>이스트소프트</c:v>
                </c:pt>
                <c:pt idx="61">
                  <c:v>아이티센</c:v>
                </c:pt>
                <c:pt idx="62">
                  <c:v>폴라리스오피스</c:v>
                </c:pt>
                <c:pt idx="63">
                  <c:v>솔루엠</c:v>
                </c:pt>
                <c:pt idx="64">
                  <c:v>인터플렉스</c:v>
                </c:pt>
                <c:pt idx="65">
                  <c:v>삼영전자</c:v>
                </c:pt>
                <c:pt idx="66">
                  <c:v>세경하이테크</c:v>
                </c:pt>
                <c:pt idx="67">
                  <c:v>우주일렉트로</c:v>
                </c:pt>
                <c:pt idx="68">
                  <c:v>옵트론텍</c:v>
                </c:pt>
              </c:strCache>
            </c:strRef>
          </c:cat>
          <c:val>
            <c:numRef>
              <c:f>'20240120'!$E$2:$E$70</c:f>
              <c:numCache>
                <c:formatCode>0.00_ ;[Red]\-0.00\ </c:formatCode>
                <c:ptCount val="69"/>
                <c:pt idx="0">
                  <c:v>2.9999999999999997E-4</c:v>
                </c:pt>
                <c:pt idx="1">
                  <c:v>-0.01</c:v>
                </c:pt>
                <c:pt idx="2">
                  <c:v>0.2364</c:v>
                </c:pt>
                <c:pt idx="3">
                  <c:v>0.30380000000000001</c:v>
                </c:pt>
                <c:pt idx="4">
                  <c:v>4.7E-2</c:v>
                </c:pt>
                <c:pt idx="5">
                  <c:v>2.1242999999999999</c:v>
                </c:pt>
                <c:pt idx="6">
                  <c:v>0.31309999999999999</c:v>
                </c:pt>
                <c:pt idx="7">
                  <c:v>0.89200000000000002</c:v>
                </c:pt>
                <c:pt idx="8">
                  <c:v>1.6325000000000001</c:v>
                </c:pt>
                <c:pt idx="9">
                  <c:v>3.2650000000000001</c:v>
                </c:pt>
                <c:pt idx="10">
                  <c:v>4.4828000000000001</c:v>
                </c:pt>
                <c:pt idx="11">
                  <c:v>7.4200000000000002E-2</c:v>
                </c:pt>
                <c:pt idx="12">
                  <c:v>1.2213000000000001</c:v>
                </c:pt>
                <c:pt idx="13">
                  <c:v>1.9199999999999998E-2</c:v>
                </c:pt>
                <c:pt idx="14">
                  <c:v>0.31440000000000001</c:v>
                </c:pt>
                <c:pt idx="15">
                  <c:v>-8.6999999999999994E-2</c:v>
                </c:pt>
                <c:pt idx="16">
                  <c:v>0.29599999999999999</c:v>
                </c:pt>
                <c:pt idx="17">
                  <c:v>0.67730000000000001</c:v>
                </c:pt>
                <c:pt idx="18">
                  <c:v>-1.9099999999999999E-2</c:v>
                </c:pt>
                <c:pt idx="19">
                  <c:v>1.0019</c:v>
                </c:pt>
                <c:pt idx="20">
                  <c:v>6.3899999999999998E-2</c:v>
                </c:pt>
                <c:pt idx="21">
                  <c:v>1.4265000000000001</c:v>
                </c:pt>
                <c:pt idx="22">
                  <c:v>0.12920000000000001</c:v>
                </c:pt>
                <c:pt idx="23">
                  <c:v>8.6999999999999994E-3</c:v>
                </c:pt>
                <c:pt idx="24">
                  <c:v>0.48409999999999997</c:v>
                </c:pt>
                <c:pt idx="25">
                  <c:v>2.7523</c:v>
                </c:pt>
                <c:pt idx="26">
                  <c:v>2.1131000000000002</c:v>
                </c:pt>
                <c:pt idx="27">
                  <c:v>0.1865</c:v>
                </c:pt>
                <c:pt idx="28">
                  <c:v>0.56169999999999998</c:v>
                </c:pt>
                <c:pt idx="29">
                  <c:v>1.0019</c:v>
                </c:pt>
                <c:pt idx="30">
                  <c:v>0.63460000000000005</c:v>
                </c:pt>
                <c:pt idx="31">
                  <c:v>-1.0599000000000001</c:v>
                </c:pt>
                <c:pt idx="32">
                  <c:v>0.44919999999999999</c:v>
                </c:pt>
                <c:pt idx="33">
                  <c:v>3.8664999999999998</c:v>
                </c:pt>
                <c:pt idx="34">
                  <c:v>1.2014</c:v>
                </c:pt>
                <c:pt idx="35">
                  <c:v>-0.13200000000000001</c:v>
                </c:pt>
                <c:pt idx="36">
                  <c:v>0.39460000000000001</c:v>
                </c:pt>
                <c:pt idx="37">
                  <c:v>4.2930000000000001</c:v>
                </c:pt>
                <c:pt idx="38">
                  <c:v>0.87390000000000001</c:v>
                </c:pt>
                <c:pt idx="39">
                  <c:v>0.64490000000000003</c:v>
                </c:pt>
                <c:pt idx="40">
                  <c:v>1.7787999999999999</c:v>
                </c:pt>
                <c:pt idx="41">
                  <c:v>-9.0899999999999995E-2</c:v>
                </c:pt>
                <c:pt idx="42">
                  <c:v>1.5424</c:v>
                </c:pt>
                <c:pt idx="43">
                  <c:v>-0.63939999999999997</c:v>
                </c:pt>
                <c:pt idx="44">
                  <c:v>0.871</c:v>
                </c:pt>
                <c:pt idx="45">
                  <c:v>0.32190000000000002</c:v>
                </c:pt>
                <c:pt idx="46">
                  <c:v>0.6492</c:v>
                </c:pt>
                <c:pt idx="47">
                  <c:v>0.94740000000000002</c:v>
                </c:pt>
                <c:pt idx="48">
                  <c:v>0.26640000000000003</c:v>
                </c:pt>
                <c:pt idx="49">
                  <c:v>1.282</c:v>
                </c:pt>
                <c:pt idx="50">
                  <c:v>-0.54549999999999998</c:v>
                </c:pt>
                <c:pt idx="51">
                  <c:v>0.97550000000000003</c:v>
                </c:pt>
                <c:pt idx="52">
                  <c:v>0.1394</c:v>
                </c:pt>
                <c:pt idx="53">
                  <c:v>0.82820000000000005</c:v>
                </c:pt>
                <c:pt idx="54">
                  <c:v>3.7444999999999999</c:v>
                </c:pt>
                <c:pt idx="55">
                  <c:v>-0.19819999999999999</c:v>
                </c:pt>
                <c:pt idx="56">
                  <c:v>1.5978000000000001</c:v>
                </c:pt>
                <c:pt idx="57">
                  <c:v>1.8028999999999999</c:v>
                </c:pt>
                <c:pt idx="58">
                  <c:v>3.4531999999999998</c:v>
                </c:pt>
                <c:pt idx="59">
                  <c:v>0.41089999999999999</c:v>
                </c:pt>
                <c:pt idx="60">
                  <c:v>2.0798000000000001</c:v>
                </c:pt>
                <c:pt idx="61">
                  <c:v>-2.1219999999999999</c:v>
                </c:pt>
                <c:pt idx="62">
                  <c:v>-0.77900000000000003</c:v>
                </c:pt>
                <c:pt idx="63">
                  <c:v>1.4328000000000001</c:v>
                </c:pt>
                <c:pt idx="64">
                  <c:v>1.351</c:v>
                </c:pt>
                <c:pt idx="65">
                  <c:v>0.96340000000000003</c:v>
                </c:pt>
                <c:pt idx="66">
                  <c:v>0.33439999999999998</c:v>
                </c:pt>
                <c:pt idx="67">
                  <c:v>0.11210000000000001</c:v>
                </c:pt>
                <c:pt idx="68">
                  <c:v>0.89829999999999999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82-4382-9F3A-CC8D905F04B9}"/>
            </c:ext>
          </c:extLst>
        </c:ser>
        <c:ser>
          <c:idx val="2"/>
          <c:order val="2"/>
          <c:tx>
            <c:strRef>
              <c:f>'20240120'!$F$1</c:f>
              <c:strCache>
                <c:ptCount val="1"/>
                <c:pt idx="0">
                  <c:v>(좌)1개월 수급(%)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'20240120'!$A$2:$A$70</c:f>
              <c:strCache>
                <c:ptCount val="69"/>
                <c:pt idx="0">
                  <c:v>미원상사</c:v>
                </c:pt>
                <c:pt idx="1">
                  <c:v>서진시스템</c:v>
                </c:pt>
                <c:pt idx="2">
                  <c:v>동아쏘시오홀딩스</c:v>
                </c:pt>
                <c:pt idx="3">
                  <c:v>SNT홀딩스</c:v>
                </c:pt>
                <c:pt idx="4">
                  <c:v>아세아제지</c:v>
                </c:pt>
                <c:pt idx="5">
                  <c:v>깨끗한나라</c:v>
                </c:pt>
                <c:pt idx="6">
                  <c:v>삼성바이오로직스</c:v>
                </c:pt>
                <c:pt idx="7">
                  <c:v>보령</c:v>
                </c:pt>
                <c:pt idx="8">
                  <c:v>동아에스티</c:v>
                </c:pt>
                <c:pt idx="9">
                  <c:v>녹십자웰빙</c:v>
                </c:pt>
                <c:pt idx="10">
                  <c:v>삼일제약</c:v>
                </c:pt>
                <c:pt idx="11">
                  <c:v>팬젠</c:v>
                </c:pt>
                <c:pt idx="12">
                  <c:v>슈프리마</c:v>
                </c:pt>
                <c:pt idx="13">
                  <c:v>우리바이오</c:v>
                </c:pt>
                <c:pt idx="14">
                  <c:v>한국타이어앤테크놀로지</c:v>
                </c:pt>
                <c:pt idx="15">
                  <c:v>한국단자</c:v>
                </c:pt>
                <c:pt idx="16">
                  <c:v>팅크웨어</c:v>
                </c:pt>
                <c:pt idx="17">
                  <c:v>한국공항</c:v>
                </c:pt>
                <c:pt idx="18">
                  <c:v>남양유업</c:v>
                </c:pt>
                <c:pt idx="19">
                  <c:v>코스맥스엔비티</c:v>
                </c:pt>
                <c:pt idx="20">
                  <c:v>휠라홀딩스</c:v>
                </c:pt>
                <c:pt idx="21">
                  <c:v>제이에스코퍼레이션</c:v>
                </c:pt>
                <c:pt idx="22">
                  <c:v>SK하이닉스</c:v>
                </c:pt>
                <c:pt idx="23">
                  <c:v>리노공업</c:v>
                </c:pt>
                <c:pt idx="24">
                  <c:v>솔브레인</c:v>
                </c:pt>
                <c:pt idx="25">
                  <c:v>HPSP</c:v>
                </c:pt>
                <c:pt idx="26">
                  <c:v>이오테크닉스</c:v>
                </c:pt>
                <c:pt idx="27">
                  <c:v>원익QnC</c:v>
                </c:pt>
                <c:pt idx="28">
                  <c:v>하나머티리얼즈</c:v>
                </c:pt>
                <c:pt idx="29">
                  <c:v>유진테크</c:v>
                </c:pt>
                <c:pt idx="30">
                  <c:v>케이씨텍</c:v>
                </c:pt>
                <c:pt idx="31">
                  <c:v>HB솔루션</c:v>
                </c:pt>
                <c:pt idx="32">
                  <c:v>케이씨</c:v>
                </c:pt>
                <c:pt idx="33">
                  <c:v>테크윙</c:v>
                </c:pt>
                <c:pt idx="34">
                  <c:v>티엘비</c:v>
                </c:pt>
                <c:pt idx="35">
                  <c:v>가온칩스</c:v>
                </c:pt>
                <c:pt idx="36">
                  <c:v>비씨엔씨</c:v>
                </c:pt>
                <c:pt idx="37">
                  <c:v>제주반도체</c:v>
                </c:pt>
                <c:pt idx="38">
                  <c:v>유니트론텍</c:v>
                </c:pt>
                <c:pt idx="39">
                  <c:v>아프리카TV</c:v>
                </c:pt>
                <c:pt idx="40">
                  <c:v>디앤씨미디어</c:v>
                </c:pt>
                <c:pt idx="41">
                  <c:v>동진쎄미켐</c:v>
                </c:pt>
                <c:pt idx="42">
                  <c:v>시노펙스</c:v>
                </c:pt>
                <c:pt idx="43">
                  <c:v>제이엠티</c:v>
                </c:pt>
                <c:pt idx="44">
                  <c:v>한국항공우주</c:v>
                </c:pt>
                <c:pt idx="45">
                  <c:v>한화에어로스페이스</c:v>
                </c:pt>
                <c:pt idx="46">
                  <c:v>HD현대일렉트릭</c:v>
                </c:pt>
                <c:pt idx="47">
                  <c:v>아이앤씨</c:v>
                </c:pt>
                <c:pt idx="48">
                  <c:v>인카금융서비스</c:v>
                </c:pt>
                <c:pt idx="49">
                  <c:v>HDC현대산업개발</c:v>
                </c:pt>
                <c:pt idx="50">
                  <c:v>클리오</c:v>
                </c:pt>
                <c:pt idx="51">
                  <c:v>씨앤씨인터내셔널</c:v>
                </c:pt>
                <c:pt idx="52">
                  <c:v>코스메카코리아</c:v>
                </c:pt>
                <c:pt idx="53">
                  <c:v>롯데정보통신</c:v>
                </c:pt>
                <c:pt idx="54">
                  <c:v>한글과컴퓨터</c:v>
                </c:pt>
                <c:pt idx="55">
                  <c:v>케이아이엔엑스</c:v>
                </c:pt>
                <c:pt idx="56">
                  <c:v>알서포트</c:v>
                </c:pt>
                <c:pt idx="57">
                  <c:v>한국전자금융</c:v>
                </c:pt>
                <c:pt idx="58">
                  <c:v>플리토</c:v>
                </c:pt>
                <c:pt idx="59">
                  <c:v>가비아</c:v>
                </c:pt>
                <c:pt idx="60">
                  <c:v>이스트소프트</c:v>
                </c:pt>
                <c:pt idx="61">
                  <c:v>아이티센</c:v>
                </c:pt>
                <c:pt idx="62">
                  <c:v>폴라리스오피스</c:v>
                </c:pt>
                <c:pt idx="63">
                  <c:v>솔루엠</c:v>
                </c:pt>
                <c:pt idx="64">
                  <c:v>인터플렉스</c:v>
                </c:pt>
                <c:pt idx="65">
                  <c:v>삼영전자</c:v>
                </c:pt>
                <c:pt idx="66">
                  <c:v>세경하이테크</c:v>
                </c:pt>
                <c:pt idx="67">
                  <c:v>우주일렉트로</c:v>
                </c:pt>
                <c:pt idx="68">
                  <c:v>옵트론텍</c:v>
                </c:pt>
              </c:strCache>
            </c:strRef>
          </c:cat>
          <c:val>
            <c:numRef>
              <c:f>'20240120'!$F$2:$F$70</c:f>
              <c:numCache>
                <c:formatCode>0.00_ ;[Red]\-0.00\ </c:formatCode>
                <c:ptCount val="69"/>
                <c:pt idx="0">
                  <c:v>6.7500000000000004E-2</c:v>
                </c:pt>
                <c:pt idx="1">
                  <c:v>2.1962999999999999</c:v>
                </c:pt>
                <c:pt idx="2">
                  <c:v>0.74</c:v>
                </c:pt>
                <c:pt idx="3">
                  <c:v>0.26629999999999998</c:v>
                </c:pt>
                <c:pt idx="4">
                  <c:v>0.19939999999999999</c:v>
                </c:pt>
                <c:pt idx="5">
                  <c:v>2.1392000000000002</c:v>
                </c:pt>
                <c:pt idx="6">
                  <c:v>1.095</c:v>
                </c:pt>
                <c:pt idx="7">
                  <c:v>1.1734</c:v>
                </c:pt>
                <c:pt idx="8">
                  <c:v>3.0508000000000002</c:v>
                </c:pt>
                <c:pt idx="9">
                  <c:v>7.1025999999999998</c:v>
                </c:pt>
                <c:pt idx="10">
                  <c:v>5.7182000000000004</c:v>
                </c:pt>
                <c:pt idx="11">
                  <c:v>0.13969999999999999</c:v>
                </c:pt>
                <c:pt idx="12">
                  <c:v>2.5729000000000002</c:v>
                </c:pt>
                <c:pt idx="13">
                  <c:v>1.0578000000000001</c:v>
                </c:pt>
                <c:pt idx="14">
                  <c:v>0.30990000000000001</c:v>
                </c:pt>
                <c:pt idx="15">
                  <c:v>-0.71379999999999999</c:v>
                </c:pt>
                <c:pt idx="16">
                  <c:v>1.0351999999999999</c:v>
                </c:pt>
                <c:pt idx="17">
                  <c:v>0.17519999999999999</c:v>
                </c:pt>
                <c:pt idx="18">
                  <c:v>-1.5056</c:v>
                </c:pt>
                <c:pt idx="19">
                  <c:v>3.5539000000000001</c:v>
                </c:pt>
                <c:pt idx="20">
                  <c:v>0.22889999999999999</c:v>
                </c:pt>
                <c:pt idx="21">
                  <c:v>3.5381999999999998</c:v>
                </c:pt>
                <c:pt idx="22">
                  <c:v>-0.31850000000000001</c:v>
                </c:pt>
                <c:pt idx="23">
                  <c:v>-1.6097999999999999</c:v>
                </c:pt>
                <c:pt idx="24">
                  <c:v>1.3270999999999999</c:v>
                </c:pt>
                <c:pt idx="25">
                  <c:v>-1.4821</c:v>
                </c:pt>
                <c:pt idx="26">
                  <c:v>3.8534999999999999</c:v>
                </c:pt>
                <c:pt idx="27">
                  <c:v>4.5932000000000004</c:v>
                </c:pt>
                <c:pt idx="28">
                  <c:v>1.7592000000000001</c:v>
                </c:pt>
                <c:pt idx="29">
                  <c:v>2.9527999999999999</c:v>
                </c:pt>
                <c:pt idx="30">
                  <c:v>5.7897999999999996</c:v>
                </c:pt>
                <c:pt idx="31">
                  <c:v>0.12909999999999999</c:v>
                </c:pt>
                <c:pt idx="32">
                  <c:v>0.71489999999999998</c:v>
                </c:pt>
                <c:pt idx="33">
                  <c:v>4.9573999999999998</c:v>
                </c:pt>
                <c:pt idx="34">
                  <c:v>6.3715999999999999</c:v>
                </c:pt>
                <c:pt idx="35">
                  <c:v>0.50919999999999999</c:v>
                </c:pt>
                <c:pt idx="36">
                  <c:v>3.3807999999999998</c:v>
                </c:pt>
                <c:pt idx="37">
                  <c:v>0.77249999999999996</c:v>
                </c:pt>
                <c:pt idx="38">
                  <c:v>-3.0922999999999998</c:v>
                </c:pt>
                <c:pt idx="39">
                  <c:v>5.49</c:v>
                </c:pt>
                <c:pt idx="40">
                  <c:v>3.0143</c:v>
                </c:pt>
                <c:pt idx="41">
                  <c:v>3.2568999999999999</c:v>
                </c:pt>
                <c:pt idx="42">
                  <c:v>2.7002000000000002</c:v>
                </c:pt>
                <c:pt idx="43">
                  <c:v>-0.50770000000000004</c:v>
                </c:pt>
                <c:pt idx="44">
                  <c:v>3.4965999999999999</c:v>
                </c:pt>
                <c:pt idx="45">
                  <c:v>2.2964000000000002</c:v>
                </c:pt>
                <c:pt idx="46">
                  <c:v>1.5645</c:v>
                </c:pt>
                <c:pt idx="47">
                  <c:v>1.8089</c:v>
                </c:pt>
                <c:pt idx="48">
                  <c:v>0.7984</c:v>
                </c:pt>
                <c:pt idx="49">
                  <c:v>3.077</c:v>
                </c:pt>
                <c:pt idx="50">
                  <c:v>3.4155000000000002</c:v>
                </c:pt>
                <c:pt idx="51">
                  <c:v>1.9337</c:v>
                </c:pt>
                <c:pt idx="52">
                  <c:v>0.75780000000000003</c:v>
                </c:pt>
                <c:pt idx="53">
                  <c:v>-3.6955</c:v>
                </c:pt>
                <c:pt idx="54">
                  <c:v>1.0597000000000001</c:v>
                </c:pt>
                <c:pt idx="55">
                  <c:v>-1.2769999999999999</c:v>
                </c:pt>
                <c:pt idx="56">
                  <c:v>1.3801000000000001</c:v>
                </c:pt>
                <c:pt idx="57">
                  <c:v>2.5867</c:v>
                </c:pt>
                <c:pt idx="58">
                  <c:v>7.7948000000000004</c:v>
                </c:pt>
                <c:pt idx="59">
                  <c:v>2.1097999999999999</c:v>
                </c:pt>
                <c:pt idx="60">
                  <c:v>6.931</c:v>
                </c:pt>
                <c:pt idx="61">
                  <c:v>-3.4693999999999998</c:v>
                </c:pt>
                <c:pt idx="62">
                  <c:v>2.5767000000000002</c:v>
                </c:pt>
                <c:pt idx="63">
                  <c:v>3.0413000000000001</c:v>
                </c:pt>
                <c:pt idx="64">
                  <c:v>1.3492999999999999</c:v>
                </c:pt>
                <c:pt idx="65">
                  <c:v>3.0451000000000001</c:v>
                </c:pt>
                <c:pt idx="66">
                  <c:v>4.8113999999999999</c:v>
                </c:pt>
                <c:pt idx="67">
                  <c:v>-0.2525</c:v>
                </c:pt>
                <c:pt idx="68">
                  <c:v>1.9752000000000001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82-4382-9F3A-CC8D905F0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7468984"/>
        <c:axId val="257460784"/>
      </c:barChart>
      <c:lineChart>
        <c:grouping val="standard"/>
        <c:varyColors val="0"/>
        <c:ser>
          <c:idx val="0"/>
          <c:order val="0"/>
          <c:tx>
            <c:strRef>
              <c:f>'20240120'!$D$1</c:f>
              <c:strCache>
                <c:ptCount val="1"/>
                <c:pt idx="0">
                  <c:v>(우)1일 등락률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'20240120'!$A$2:$A$70</c:f>
              <c:strCache>
                <c:ptCount val="69"/>
                <c:pt idx="0">
                  <c:v>미원상사</c:v>
                </c:pt>
                <c:pt idx="1">
                  <c:v>서진시스템</c:v>
                </c:pt>
                <c:pt idx="2">
                  <c:v>동아쏘시오홀딩스</c:v>
                </c:pt>
                <c:pt idx="3">
                  <c:v>SNT홀딩스</c:v>
                </c:pt>
                <c:pt idx="4">
                  <c:v>아세아제지</c:v>
                </c:pt>
                <c:pt idx="5">
                  <c:v>깨끗한나라</c:v>
                </c:pt>
                <c:pt idx="6">
                  <c:v>삼성바이오로직스</c:v>
                </c:pt>
                <c:pt idx="7">
                  <c:v>보령</c:v>
                </c:pt>
                <c:pt idx="8">
                  <c:v>동아에스티</c:v>
                </c:pt>
                <c:pt idx="9">
                  <c:v>녹십자웰빙</c:v>
                </c:pt>
                <c:pt idx="10">
                  <c:v>삼일제약</c:v>
                </c:pt>
                <c:pt idx="11">
                  <c:v>팬젠</c:v>
                </c:pt>
                <c:pt idx="12">
                  <c:v>슈프리마</c:v>
                </c:pt>
                <c:pt idx="13">
                  <c:v>우리바이오</c:v>
                </c:pt>
                <c:pt idx="14">
                  <c:v>한국타이어앤테크놀로지</c:v>
                </c:pt>
                <c:pt idx="15">
                  <c:v>한국단자</c:v>
                </c:pt>
                <c:pt idx="16">
                  <c:v>팅크웨어</c:v>
                </c:pt>
                <c:pt idx="17">
                  <c:v>한국공항</c:v>
                </c:pt>
                <c:pt idx="18">
                  <c:v>남양유업</c:v>
                </c:pt>
                <c:pt idx="19">
                  <c:v>코스맥스엔비티</c:v>
                </c:pt>
                <c:pt idx="20">
                  <c:v>휠라홀딩스</c:v>
                </c:pt>
                <c:pt idx="21">
                  <c:v>제이에스코퍼레이션</c:v>
                </c:pt>
                <c:pt idx="22">
                  <c:v>SK하이닉스</c:v>
                </c:pt>
                <c:pt idx="23">
                  <c:v>리노공업</c:v>
                </c:pt>
                <c:pt idx="24">
                  <c:v>솔브레인</c:v>
                </c:pt>
                <c:pt idx="25">
                  <c:v>HPSP</c:v>
                </c:pt>
                <c:pt idx="26">
                  <c:v>이오테크닉스</c:v>
                </c:pt>
                <c:pt idx="27">
                  <c:v>원익QnC</c:v>
                </c:pt>
                <c:pt idx="28">
                  <c:v>하나머티리얼즈</c:v>
                </c:pt>
                <c:pt idx="29">
                  <c:v>유진테크</c:v>
                </c:pt>
                <c:pt idx="30">
                  <c:v>케이씨텍</c:v>
                </c:pt>
                <c:pt idx="31">
                  <c:v>HB솔루션</c:v>
                </c:pt>
                <c:pt idx="32">
                  <c:v>케이씨</c:v>
                </c:pt>
                <c:pt idx="33">
                  <c:v>테크윙</c:v>
                </c:pt>
                <c:pt idx="34">
                  <c:v>티엘비</c:v>
                </c:pt>
                <c:pt idx="35">
                  <c:v>가온칩스</c:v>
                </c:pt>
                <c:pt idx="36">
                  <c:v>비씨엔씨</c:v>
                </c:pt>
                <c:pt idx="37">
                  <c:v>제주반도체</c:v>
                </c:pt>
                <c:pt idx="38">
                  <c:v>유니트론텍</c:v>
                </c:pt>
                <c:pt idx="39">
                  <c:v>아프리카TV</c:v>
                </c:pt>
                <c:pt idx="40">
                  <c:v>디앤씨미디어</c:v>
                </c:pt>
                <c:pt idx="41">
                  <c:v>동진쎄미켐</c:v>
                </c:pt>
                <c:pt idx="42">
                  <c:v>시노펙스</c:v>
                </c:pt>
                <c:pt idx="43">
                  <c:v>제이엠티</c:v>
                </c:pt>
                <c:pt idx="44">
                  <c:v>한국항공우주</c:v>
                </c:pt>
                <c:pt idx="45">
                  <c:v>한화에어로스페이스</c:v>
                </c:pt>
                <c:pt idx="46">
                  <c:v>HD현대일렉트릭</c:v>
                </c:pt>
                <c:pt idx="47">
                  <c:v>아이앤씨</c:v>
                </c:pt>
                <c:pt idx="48">
                  <c:v>인카금융서비스</c:v>
                </c:pt>
                <c:pt idx="49">
                  <c:v>HDC현대산업개발</c:v>
                </c:pt>
                <c:pt idx="50">
                  <c:v>클리오</c:v>
                </c:pt>
                <c:pt idx="51">
                  <c:v>씨앤씨인터내셔널</c:v>
                </c:pt>
                <c:pt idx="52">
                  <c:v>코스메카코리아</c:v>
                </c:pt>
                <c:pt idx="53">
                  <c:v>롯데정보통신</c:v>
                </c:pt>
                <c:pt idx="54">
                  <c:v>한글과컴퓨터</c:v>
                </c:pt>
                <c:pt idx="55">
                  <c:v>케이아이엔엑스</c:v>
                </c:pt>
                <c:pt idx="56">
                  <c:v>알서포트</c:v>
                </c:pt>
                <c:pt idx="57">
                  <c:v>한국전자금융</c:v>
                </c:pt>
                <c:pt idx="58">
                  <c:v>플리토</c:v>
                </c:pt>
                <c:pt idx="59">
                  <c:v>가비아</c:v>
                </c:pt>
                <c:pt idx="60">
                  <c:v>이스트소프트</c:v>
                </c:pt>
                <c:pt idx="61">
                  <c:v>아이티센</c:v>
                </c:pt>
                <c:pt idx="62">
                  <c:v>폴라리스오피스</c:v>
                </c:pt>
                <c:pt idx="63">
                  <c:v>솔루엠</c:v>
                </c:pt>
                <c:pt idx="64">
                  <c:v>인터플렉스</c:v>
                </c:pt>
                <c:pt idx="65">
                  <c:v>삼영전자</c:v>
                </c:pt>
                <c:pt idx="66">
                  <c:v>세경하이테크</c:v>
                </c:pt>
                <c:pt idx="67">
                  <c:v>우주일렉트로</c:v>
                </c:pt>
                <c:pt idx="68">
                  <c:v>옵트론텍</c:v>
                </c:pt>
              </c:strCache>
            </c:strRef>
          </c:cat>
          <c:val>
            <c:numRef>
              <c:f>'20240120'!$D$2:$D$70</c:f>
              <c:numCache>
                <c:formatCode>General</c:formatCode>
                <c:ptCount val="69"/>
                <c:pt idx="0">
                  <c:v>0.41</c:v>
                </c:pt>
                <c:pt idx="1">
                  <c:v>0.25</c:v>
                </c:pt>
                <c:pt idx="2">
                  <c:v>1.63</c:v>
                </c:pt>
                <c:pt idx="3">
                  <c:v>1.85</c:v>
                </c:pt>
                <c:pt idx="4">
                  <c:v>1.67</c:v>
                </c:pt>
                <c:pt idx="5">
                  <c:v>15.9</c:v>
                </c:pt>
                <c:pt idx="6">
                  <c:v>2.67</c:v>
                </c:pt>
                <c:pt idx="7">
                  <c:v>1.19</c:v>
                </c:pt>
                <c:pt idx="8">
                  <c:v>0.71</c:v>
                </c:pt>
                <c:pt idx="9">
                  <c:v>15.07</c:v>
                </c:pt>
                <c:pt idx="10">
                  <c:v>7.89</c:v>
                </c:pt>
                <c:pt idx="11">
                  <c:v>1.03</c:v>
                </c:pt>
                <c:pt idx="12">
                  <c:v>2.73</c:v>
                </c:pt>
                <c:pt idx="13">
                  <c:v>3.41</c:v>
                </c:pt>
                <c:pt idx="14">
                  <c:v>1.49</c:v>
                </c:pt>
                <c:pt idx="15">
                  <c:v>0.68</c:v>
                </c:pt>
                <c:pt idx="16">
                  <c:v>4.28</c:v>
                </c:pt>
                <c:pt idx="17">
                  <c:v>1.69</c:v>
                </c:pt>
                <c:pt idx="18">
                  <c:v>1.55</c:v>
                </c:pt>
                <c:pt idx="19">
                  <c:v>2.4500000000000002</c:v>
                </c:pt>
                <c:pt idx="20">
                  <c:v>2.04</c:v>
                </c:pt>
                <c:pt idx="21">
                  <c:v>0.55000000000000004</c:v>
                </c:pt>
                <c:pt idx="22">
                  <c:v>3.74</c:v>
                </c:pt>
                <c:pt idx="23">
                  <c:v>5.47</c:v>
                </c:pt>
                <c:pt idx="24">
                  <c:v>2.0299999999999998</c:v>
                </c:pt>
                <c:pt idx="25">
                  <c:v>8.51</c:v>
                </c:pt>
                <c:pt idx="26">
                  <c:v>13.52</c:v>
                </c:pt>
                <c:pt idx="27">
                  <c:v>2.44</c:v>
                </c:pt>
                <c:pt idx="28">
                  <c:v>2.3199999999999998</c:v>
                </c:pt>
                <c:pt idx="29">
                  <c:v>5.43</c:v>
                </c:pt>
                <c:pt idx="30">
                  <c:v>5.85</c:v>
                </c:pt>
                <c:pt idx="31">
                  <c:v>0.84</c:v>
                </c:pt>
                <c:pt idx="32">
                  <c:v>7.27</c:v>
                </c:pt>
                <c:pt idx="33">
                  <c:v>13.88</c:v>
                </c:pt>
                <c:pt idx="34">
                  <c:v>2.41</c:v>
                </c:pt>
                <c:pt idx="35">
                  <c:v>3.52</c:v>
                </c:pt>
                <c:pt idx="36">
                  <c:v>4.9800000000000004</c:v>
                </c:pt>
                <c:pt idx="37">
                  <c:v>23.53</c:v>
                </c:pt>
                <c:pt idx="38">
                  <c:v>8.59</c:v>
                </c:pt>
                <c:pt idx="39">
                  <c:v>3.05</c:v>
                </c:pt>
                <c:pt idx="40">
                  <c:v>-2.93</c:v>
                </c:pt>
                <c:pt idx="41">
                  <c:v>3.19</c:v>
                </c:pt>
                <c:pt idx="42">
                  <c:v>1.39</c:v>
                </c:pt>
                <c:pt idx="43">
                  <c:v>3.41</c:v>
                </c:pt>
                <c:pt idx="44">
                  <c:v>1.47</c:v>
                </c:pt>
                <c:pt idx="45">
                  <c:v>2.2599999999999998</c:v>
                </c:pt>
                <c:pt idx="46">
                  <c:v>1.33</c:v>
                </c:pt>
                <c:pt idx="47">
                  <c:v>2.76</c:v>
                </c:pt>
                <c:pt idx="48">
                  <c:v>0.83</c:v>
                </c:pt>
                <c:pt idx="49">
                  <c:v>2.41</c:v>
                </c:pt>
                <c:pt idx="50">
                  <c:v>0</c:v>
                </c:pt>
                <c:pt idx="51">
                  <c:v>2.4900000000000002</c:v>
                </c:pt>
                <c:pt idx="52">
                  <c:v>0.78</c:v>
                </c:pt>
                <c:pt idx="53">
                  <c:v>-0.74</c:v>
                </c:pt>
                <c:pt idx="54">
                  <c:v>5.91</c:v>
                </c:pt>
                <c:pt idx="55">
                  <c:v>7.59</c:v>
                </c:pt>
                <c:pt idx="56">
                  <c:v>2.71</c:v>
                </c:pt>
                <c:pt idx="57">
                  <c:v>5.55</c:v>
                </c:pt>
                <c:pt idx="58">
                  <c:v>23.75</c:v>
                </c:pt>
                <c:pt idx="59">
                  <c:v>1.61</c:v>
                </c:pt>
                <c:pt idx="60">
                  <c:v>29.9</c:v>
                </c:pt>
                <c:pt idx="61">
                  <c:v>-0.56999999999999995</c:v>
                </c:pt>
                <c:pt idx="62">
                  <c:v>5</c:v>
                </c:pt>
                <c:pt idx="63">
                  <c:v>0.33</c:v>
                </c:pt>
                <c:pt idx="64">
                  <c:v>29.96</c:v>
                </c:pt>
                <c:pt idx="65">
                  <c:v>0</c:v>
                </c:pt>
                <c:pt idx="66">
                  <c:v>0.62</c:v>
                </c:pt>
                <c:pt idx="67">
                  <c:v>0.92</c:v>
                </c:pt>
                <c:pt idx="68">
                  <c:v>9.17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82-4382-9F3A-CC8D905F0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051848"/>
        <c:axId val="719051520"/>
      </c:lineChart>
      <c:catAx>
        <c:axId val="257468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57460784"/>
        <c:crosses val="autoZero"/>
        <c:auto val="1"/>
        <c:lblAlgn val="ctr"/>
        <c:lblOffset val="100"/>
        <c:noMultiLvlLbl val="0"/>
      </c:catAx>
      <c:valAx>
        <c:axId val="25746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57468984"/>
        <c:crosses val="autoZero"/>
        <c:crossBetween val="between"/>
      </c:valAx>
      <c:valAx>
        <c:axId val="7190515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719051848"/>
        <c:crosses val="max"/>
        <c:crossBetween val="between"/>
      </c:valAx>
      <c:catAx>
        <c:axId val="719051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905152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34</xdr:col>
      <xdr:colOff>0</xdr:colOff>
      <xdr:row>50</xdr:row>
      <xdr:rowOff>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113A8C9F-BF42-4B2F-8971-8C0479D95B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workbookViewId="0">
      <selection activeCell="N1" sqref="N1"/>
    </sheetView>
  </sheetViews>
  <sheetFormatPr defaultRowHeight="16.5" x14ac:dyDescent="0.3"/>
  <cols>
    <col min="1" max="2" width="23.5" bestFit="1" customWidth="1"/>
    <col min="3" max="3" width="15.875" bestFit="1" customWidth="1"/>
    <col min="4" max="4" width="18" bestFit="1" customWidth="1"/>
    <col min="5" max="5" width="16.25" style="4" bestFit="1" customWidth="1"/>
    <col min="6" max="6" width="17.375" style="4" bestFit="1" customWidth="1"/>
    <col min="10" max="10" width="7.375" bestFit="1" customWidth="1"/>
    <col min="11" max="11" width="7.25" bestFit="1" customWidth="1"/>
    <col min="12" max="12" width="5.25" bestFit="1" customWidth="1"/>
  </cols>
  <sheetData>
    <row r="1" spans="1:12" ht="17.25" thickBot="1" x14ac:dyDescent="0.35">
      <c r="A1" s="1" t="s">
        <v>0</v>
      </c>
      <c r="B1" s="1" t="s">
        <v>1</v>
      </c>
      <c r="C1" s="1" t="s">
        <v>2</v>
      </c>
      <c r="D1" s="1" t="s">
        <v>126</v>
      </c>
      <c r="E1" s="2" t="s">
        <v>127</v>
      </c>
      <c r="F1" s="2" t="s">
        <v>128</v>
      </c>
      <c r="G1" s="1"/>
      <c r="H1" s="3" t="s">
        <v>129</v>
      </c>
      <c r="J1" s="6" t="s">
        <v>130</v>
      </c>
      <c r="K1" s="7" t="s">
        <v>131</v>
      </c>
      <c r="L1" s="8" t="s">
        <v>132</v>
      </c>
    </row>
    <row r="2" spans="1:12" x14ac:dyDescent="0.3">
      <c r="A2" t="s">
        <v>36</v>
      </c>
      <c r="B2" t="s">
        <v>37</v>
      </c>
      <c r="C2" t="s">
        <v>38</v>
      </c>
      <c r="D2">
        <v>0.41</v>
      </c>
      <c r="E2" s="4">
        <v>2.9999999999999997E-4</v>
      </c>
      <c r="F2" s="4">
        <v>6.7500000000000004E-2</v>
      </c>
      <c r="H2" s="5" t="str">
        <f>(IF(AND(D2&gt;=0, E2&gt;=0, F2&gt;=0), "A", "B"))</f>
        <v>A</v>
      </c>
      <c r="J2" s="9">
        <f>COUNTIF(H:H,"A")</f>
        <v>51</v>
      </c>
      <c r="K2" s="10">
        <f>COUNTIF(H:H,"B")</f>
        <v>18</v>
      </c>
      <c r="L2" s="11">
        <f>J2+K2</f>
        <v>69</v>
      </c>
    </row>
    <row r="3" spans="1:12" ht="17.25" thickBot="1" x14ac:dyDescent="0.35">
      <c r="A3" t="s">
        <v>48</v>
      </c>
      <c r="B3" t="s">
        <v>49</v>
      </c>
      <c r="C3" t="s">
        <v>50</v>
      </c>
      <c r="D3">
        <v>0.25</v>
      </c>
      <c r="E3" s="4">
        <v>-0.01</v>
      </c>
      <c r="F3" s="4">
        <v>2.1962999999999999</v>
      </c>
      <c r="H3" s="5" t="str">
        <f>(IF(AND(D3&gt;=0, E3&gt;=0, F3&gt;=0), "A", "B"))</f>
        <v>B</v>
      </c>
      <c r="J3" s="12"/>
      <c r="K3" s="13"/>
      <c r="L3" s="14">
        <f>COUNTA(B:B)-1</f>
        <v>69</v>
      </c>
    </row>
    <row r="4" spans="1:12" x14ac:dyDescent="0.3">
      <c r="A4" t="s">
        <v>46</v>
      </c>
      <c r="B4" t="s">
        <v>47</v>
      </c>
      <c r="C4" t="s">
        <v>47</v>
      </c>
      <c r="D4">
        <v>1.63</v>
      </c>
      <c r="E4" s="4">
        <v>0.2364</v>
      </c>
      <c r="F4" s="4">
        <v>0.74</v>
      </c>
      <c r="H4" s="5" t="str">
        <f>(IF(AND(D4&gt;=0, E4&gt;=0, F4&gt;=0), "A", "B"))</f>
        <v>A</v>
      </c>
    </row>
    <row r="5" spans="1:12" x14ac:dyDescent="0.3">
      <c r="A5" t="s">
        <v>67</v>
      </c>
      <c r="B5" t="s">
        <v>47</v>
      </c>
      <c r="C5" t="s">
        <v>47</v>
      </c>
      <c r="D5">
        <v>1.85</v>
      </c>
      <c r="E5" s="4">
        <v>0.30380000000000001</v>
      </c>
      <c r="F5" s="4">
        <v>0.26629999999999998</v>
      </c>
      <c r="H5" s="5" t="str">
        <f>(IF(AND(D5&gt;=0, E5&gt;=0, F5&gt;=0), "A", "B"))</f>
        <v>A</v>
      </c>
    </row>
    <row r="6" spans="1:12" x14ac:dyDescent="0.3">
      <c r="A6" t="s">
        <v>60</v>
      </c>
      <c r="B6" t="s">
        <v>61</v>
      </c>
      <c r="C6" t="s">
        <v>62</v>
      </c>
      <c r="D6">
        <v>1.67</v>
      </c>
      <c r="E6" s="4">
        <v>4.7E-2</v>
      </c>
      <c r="F6" s="4">
        <v>0.19939999999999999</v>
      </c>
      <c r="H6" s="5" t="str">
        <f>(IF(AND(D6&gt;=0, E6&gt;=0, F6&gt;=0), "A", "B"))</f>
        <v>A</v>
      </c>
    </row>
    <row r="7" spans="1:12" x14ac:dyDescent="0.3">
      <c r="A7" t="s">
        <v>107</v>
      </c>
      <c r="B7" t="s">
        <v>61</v>
      </c>
      <c r="C7" t="s">
        <v>62</v>
      </c>
      <c r="D7">
        <v>15.9</v>
      </c>
      <c r="E7" s="4">
        <v>2.1242999999999999</v>
      </c>
      <c r="F7" s="4">
        <v>2.1392000000000002</v>
      </c>
      <c r="H7" s="5" t="str">
        <f>(IF(AND(D7&gt;=0, E7&gt;=0, F7&gt;=0), "A", "B"))</f>
        <v>A</v>
      </c>
    </row>
    <row r="8" spans="1:12" x14ac:dyDescent="0.3">
      <c r="A8" t="s">
        <v>3</v>
      </c>
      <c r="B8" t="s">
        <v>4</v>
      </c>
      <c r="C8" t="s">
        <v>5</v>
      </c>
      <c r="D8">
        <v>2.67</v>
      </c>
      <c r="E8" s="4">
        <v>0.31309999999999999</v>
      </c>
      <c r="F8" s="4">
        <v>1.095</v>
      </c>
      <c r="H8" s="5" t="str">
        <f>(IF(AND(D8&gt;=0, E8&gt;=0, F8&gt;=0), "A", "B"))</f>
        <v>A</v>
      </c>
    </row>
    <row r="9" spans="1:12" x14ac:dyDescent="0.3">
      <c r="A9" t="s">
        <v>39</v>
      </c>
      <c r="B9" t="s">
        <v>4</v>
      </c>
      <c r="C9" t="s">
        <v>40</v>
      </c>
      <c r="D9">
        <v>1.19</v>
      </c>
      <c r="E9" s="4">
        <v>0.89200000000000002</v>
      </c>
      <c r="F9" s="4">
        <v>1.1734</v>
      </c>
      <c r="H9" s="5" t="str">
        <f>(IF(AND(D9&gt;=0, E9&gt;=0, F9&gt;=0), "A", "B"))</f>
        <v>A</v>
      </c>
    </row>
    <row r="10" spans="1:12" x14ac:dyDescent="0.3">
      <c r="A10" t="s">
        <v>54</v>
      </c>
      <c r="B10" t="s">
        <v>4</v>
      </c>
      <c r="C10" t="s">
        <v>40</v>
      </c>
      <c r="D10">
        <v>0.71</v>
      </c>
      <c r="E10" s="4">
        <v>1.6325000000000001</v>
      </c>
      <c r="F10" s="4">
        <v>3.0508000000000002</v>
      </c>
      <c r="H10" s="5" t="str">
        <f>(IF(AND(D10&gt;=0, E10&gt;=0, F10&gt;=0), "A", "B"))</f>
        <v>A</v>
      </c>
    </row>
    <row r="11" spans="1:12" x14ac:dyDescent="0.3">
      <c r="A11" t="s">
        <v>106</v>
      </c>
      <c r="B11" t="s">
        <v>4</v>
      </c>
      <c r="C11" t="s">
        <v>5</v>
      </c>
      <c r="D11">
        <v>15.07</v>
      </c>
      <c r="E11" s="4">
        <v>3.2650000000000001</v>
      </c>
      <c r="F11" s="4">
        <v>7.1025999999999998</v>
      </c>
      <c r="H11" s="5" t="str">
        <f>(IF(AND(D11&gt;=0, E11&gt;=0, F11&gt;=0), "A", "B"))</f>
        <v>A</v>
      </c>
    </row>
    <row r="12" spans="1:12" x14ac:dyDescent="0.3">
      <c r="A12" t="s">
        <v>109</v>
      </c>
      <c r="B12" t="s">
        <v>4</v>
      </c>
      <c r="C12" t="s">
        <v>40</v>
      </c>
      <c r="D12">
        <v>7.89</v>
      </c>
      <c r="E12" s="4">
        <v>4.4828000000000001</v>
      </c>
      <c r="F12" s="4">
        <v>5.7182000000000004</v>
      </c>
      <c r="H12" s="5" t="str">
        <f>(IF(AND(D12&gt;=0, E12&gt;=0, F12&gt;=0), "A", "B"))</f>
        <v>A</v>
      </c>
    </row>
    <row r="13" spans="1:12" x14ac:dyDescent="0.3">
      <c r="A13" t="s">
        <v>122</v>
      </c>
      <c r="B13" t="s">
        <v>4</v>
      </c>
      <c r="C13" t="s">
        <v>5</v>
      </c>
      <c r="D13">
        <v>1.03</v>
      </c>
      <c r="E13" s="4">
        <v>7.4200000000000002E-2</v>
      </c>
      <c r="F13" s="4">
        <v>0.13969999999999999</v>
      </c>
      <c r="H13" s="5" t="str">
        <f>(IF(AND(D13&gt;=0, E13&gt;=0, F13&gt;=0), "A", "B"))</f>
        <v>A</v>
      </c>
    </row>
    <row r="14" spans="1:12" x14ac:dyDescent="0.3">
      <c r="A14" t="s">
        <v>89</v>
      </c>
      <c r="B14" t="s">
        <v>90</v>
      </c>
      <c r="C14" t="s">
        <v>91</v>
      </c>
      <c r="D14">
        <v>2.73</v>
      </c>
      <c r="E14" s="4">
        <v>1.2213000000000001</v>
      </c>
      <c r="F14" s="4">
        <v>2.5729000000000002</v>
      </c>
      <c r="H14" s="5" t="str">
        <f>(IF(AND(D14&gt;=0, E14&gt;=0, F14&gt;=0), "A", "B"))</f>
        <v>A</v>
      </c>
    </row>
    <row r="15" spans="1:12" x14ac:dyDescent="0.3">
      <c r="A15" t="s">
        <v>96</v>
      </c>
      <c r="B15" t="s">
        <v>90</v>
      </c>
      <c r="C15" t="s">
        <v>97</v>
      </c>
      <c r="D15">
        <v>3.41</v>
      </c>
      <c r="E15" s="4">
        <v>1.9199999999999998E-2</v>
      </c>
      <c r="F15" s="4">
        <v>1.0578000000000001</v>
      </c>
      <c r="H15" s="5" t="str">
        <f>(IF(AND(D15&gt;=0, E15&gt;=0, F15&gt;=0), "A", "B"))</f>
        <v>A</v>
      </c>
    </row>
    <row r="16" spans="1:12" x14ac:dyDescent="0.3">
      <c r="A16" t="s">
        <v>12</v>
      </c>
      <c r="B16" t="s">
        <v>13</v>
      </c>
      <c r="C16" t="s">
        <v>14</v>
      </c>
      <c r="D16">
        <v>1.49</v>
      </c>
      <c r="E16" s="4">
        <v>0.31440000000000001</v>
      </c>
      <c r="F16" s="4">
        <v>0.30990000000000001</v>
      </c>
      <c r="H16" s="5" t="str">
        <f>(IF(AND(D16&gt;=0, E16&gt;=0, F16&gt;=0), "A", "B"))</f>
        <v>A</v>
      </c>
    </row>
    <row r="17" spans="1:8" x14ac:dyDescent="0.3">
      <c r="A17" t="s">
        <v>51</v>
      </c>
      <c r="B17" t="s">
        <v>13</v>
      </c>
      <c r="C17" t="s">
        <v>52</v>
      </c>
      <c r="D17">
        <v>0.68</v>
      </c>
      <c r="E17" s="4">
        <v>-8.6999999999999994E-2</v>
      </c>
      <c r="F17" s="4">
        <v>-0.71379999999999999</v>
      </c>
      <c r="H17" s="5" t="str">
        <f>(IF(AND(D17&gt;=0, E17&gt;=0, F17&gt;=0), "A", "B"))</f>
        <v>B</v>
      </c>
    </row>
    <row r="18" spans="1:8" x14ac:dyDescent="0.3">
      <c r="A18" t="s">
        <v>99</v>
      </c>
      <c r="B18" t="s">
        <v>13</v>
      </c>
      <c r="C18" t="s">
        <v>52</v>
      </c>
      <c r="D18">
        <v>4.28</v>
      </c>
      <c r="E18" s="4">
        <v>0.29599999999999999</v>
      </c>
      <c r="F18" s="4">
        <v>1.0351999999999999</v>
      </c>
      <c r="H18" s="5" t="str">
        <f>(IF(AND(D18&gt;=0, E18&gt;=0, F18&gt;=0), "A", "B"))</f>
        <v>A</v>
      </c>
    </row>
    <row r="19" spans="1:8" x14ac:dyDescent="0.3">
      <c r="A19" t="s">
        <v>103</v>
      </c>
      <c r="B19" t="s">
        <v>104</v>
      </c>
      <c r="C19" t="s">
        <v>105</v>
      </c>
      <c r="D19">
        <v>1.69</v>
      </c>
      <c r="E19" s="4">
        <v>0.67730000000000001</v>
      </c>
      <c r="F19" s="4">
        <v>0.17519999999999999</v>
      </c>
      <c r="H19" s="5" t="str">
        <f>(IF(AND(D19&gt;=0, E19&gt;=0, F19&gt;=0), "A", "B"))</f>
        <v>A</v>
      </c>
    </row>
    <row r="20" spans="1:8" x14ac:dyDescent="0.3">
      <c r="A20" t="s">
        <v>64</v>
      </c>
      <c r="B20" t="s">
        <v>65</v>
      </c>
      <c r="C20" t="s">
        <v>66</v>
      </c>
      <c r="D20">
        <v>1.55</v>
      </c>
      <c r="E20" s="4">
        <v>-1.9099999999999999E-2</v>
      </c>
      <c r="F20" s="4">
        <v>-1.5056</v>
      </c>
      <c r="H20" s="5" t="str">
        <f>(IF(AND(D20&gt;=0, E20&gt;=0, F20&gt;=0), "A", "B"))</f>
        <v>B</v>
      </c>
    </row>
    <row r="21" spans="1:8" x14ac:dyDescent="0.3">
      <c r="A21" t="s">
        <v>112</v>
      </c>
      <c r="B21" t="s">
        <v>65</v>
      </c>
      <c r="C21" t="s">
        <v>113</v>
      </c>
      <c r="D21">
        <v>2.4500000000000002</v>
      </c>
      <c r="E21" s="4">
        <v>1.0019</v>
      </c>
      <c r="F21" s="4">
        <v>3.5539000000000001</v>
      </c>
      <c r="H21" s="5" t="str">
        <f>(IF(AND(D21&gt;=0, E21&gt;=0, F21&gt;=0), "A", "B"))</f>
        <v>A</v>
      </c>
    </row>
    <row r="22" spans="1:8" x14ac:dyDescent="0.3">
      <c r="A22" t="s">
        <v>19</v>
      </c>
      <c r="B22" t="s">
        <v>20</v>
      </c>
      <c r="C22" t="s">
        <v>21</v>
      </c>
      <c r="D22">
        <v>2.04</v>
      </c>
      <c r="E22" s="4">
        <v>6.3899999999999998E-2</v>
      </c>
      <c r="F22" s="4">
        <v>0.22889999999999999</v>
      </c>
      <c r="H22" s="5" t="str">
        <f>(IF(AND(D22&gt;=0, E22&gt;=0, F22&gt;=0), "A", "B"))</f>
        <v>A</v>
      </c>
    </row>
    <row r="23" spans="1:8" x14ac:dyDescent="0.3">
      <c r="A23" t="s">
        <v>86</v>
      </c>
      <c r="B23" t="s">
        <v>20</v>
      </c>
      <c r="C23" t="s">
        <v>21</v>
      </c>
      <c r="D23">
        <v>0.55000000000000004</v>
      </c>
      <c r="E23" s="4">
        <v>1.4265000000000001</v>
      </c>
      <c r="F23" s="4">
        <v>3.5381999999999998</v>
      </c>
      <c r="H23" s="5" t="str">
        <f>(IF(AND(D23&gt;=0, E23&gt;=0, F23&gt;=0), "A", "B"))</f>
        <v>A</v>
      </c>
    </row>
    <row r="24" spans="1:8" x14ac:dyDescent="0.3">
      <c r="A24" t="s">
        <v>6</v>
      </c>
      <c r="B24" t="s">
        <v>7</v>
      </c>
      <c r="C24" t="s">
        <v>8</v>
      </c>
      <c r="D24">
        <v>3.74</v>
      </c>
      <c r="E24" s="4">
        <v>0.12920000000000001</v>
      </c>
      <c r="F24" s="4">
        <v>-0.31850000000000001</v>
      </c>
      <c r="H24" s="5" t="str">
        <f>(IF(AND(D24&gt;=0, E24&gt;=0, F24&gt;=0), "A", "B"))</f>
        <v>B</v>
      </c>
    </row>
    <row r="25" spans="1:8" x14ac:dyDescent="0.3">
      <c r="A25" t="s">
        <v>17</v>
      </c>
      <c r="B25" t="s">
        <v>7</v>
      </c>
      <c r="C25" t="s">
        <v>18</v>
      </c>
      <c r="D25">
        <v>5.47</v>
      </c>
      <c r="E25" s="4">
        <v>8.6999999999999994E-3</v>
      </c>
      <c r="F25" s="4">
        <v>-1.6097999999999999</v>
      </c>
      <c r="H25" s="5" t="str">
        <f>(IF(AND(D25&gt;=0, E25&gt;=0, F25&gt;=0), "A", "B"))</f>
        <v>B</v>
      </c>
    </row>
    <row r="26" spans="1:8" x14ac:dyDescent="0.3">
      <c r="A26" t="s">
        <v>25</v>
      </c>
      <c r="B26" t="s">
        <v>7</v>
      </c>
      <c r="C26" t="s">
        <v>26</v>
      </c>
      <c r="D26">
        <v>2.0299999999999998</v>
      </c>
      <c r="E26" s="4">
        <v>0.48409999999999997</v>
      </c>
      <c r="F26" s="4">
        <v>1.3270999999999999</v>
      </c>
      <c r="H26" s="5" t="str">
        <f>(IF(AND(D26&gt;=0, E26&gt;=0, F26&gt;=0), "A", "B"))</f>
        <v>A</v>
      </c>
    </row>
    <row r="27" spans="1:8" x14ac:dyDescent="0.3">
      <c r="A27" t="s">
        <v>28</v>
      </c>
      <c r="B27" t="s">
        <v>7</v>
      </c>
      <c r="C27" t="s">
        <v>8</v>
      </c>
      <c r="D27">
        <v>8.51</v>
      </c>
      <c r="E27" s="4">
        <v>2.7523</v>
      </c>
      <c r="F27" s="4">
        <v>-1.4821</v>
      </c>
      <c r="H27" s="5" t="str">
        <f>(IF(AND(D27&gt;=0, E27&gt;=0, F27&gt;=0), "A", "B"))</f>
        <v>B</v>
      </c>
    </row>
    <row r="28" spans="1:8" x14ac:dyDescent="0.3">
      <c r="A28" t="s">
        <v>35</v>
      </c>
      <c r="B28" t="s">
        <v>7</v>
      </c>
      <c r="C28" t="s">
        <v>18</v>
      </c>
      <c r="D28">
        <v>13.52</v>
      </c>
      <c r="E28" s="4">
        <v>2.1131000000000002</v>
      </c>
      <c r="F28" s="4">
        <v>3.8534999999999999</v>
      </c>
      <c r="H28" s="5" t="str">
        <f>(IF(AND(D28&gt;=0, E28&gt;=0, F28&gt;=0), "A", "B"))</f>
        <v>A</v>
      </c>
    </row>
    <row r="29" spans="1:8" x14ac:dyDescent="0.3">
      <c r="A29" t="s">
        <v>44</v>
      </c>
      <c r="B29" t="s">
        <v>7</v>
      </c>
      <c r="C29" t="s">
        <v>26</v>
      </c>
      <c r="D29">
        <v>2.44</v>
      </c>
      <c r="E29" s="4">
        <v>0.1865</v>
      </c>
      <c r="F29" s="4">
        <v>4.5932000000000004</v>
      </c>
      <c r="H29" s="5" t="str">
        <f>(IF(AND(D29&gt;=0, E29&gt;=0, F29&gt;=0), "A", "B"))</f>
        <v>A</v>
      </c>
    </row>
    <row r="30" spans="1:8" x14ac:dyDescent="0.3">
      <c r="A30" t="s">
        <v>45</v>
      </c>
      <c r="B30" t="s">
        <v>7</v>
      </c>
      <c r="C30" t="s">
        <v>26</v>
      </c>
      <c r="D30">
        <v>2.3199999999999998</v>
      </c>
      <c r="E30" s="4">
        <v>0.56169999999999998</v>
      </c>
      <c r="F30" s="4">
        <v>1.7592000000000001</v>
      </c>
      <c r="H30" s="5" t="str">
        <f>(IF(AND(D30&gt;=0, E30&gt;=0, F30&gt;=0), "A", "B"))</f>
        <v>A</v>
      </c>
    </row>
    <row r="31" spans="1:8" x14ac:dyDescent="0.3">
      <c r="A31" t="s">
        <v>53</v>
      </c>
      <c r="B31" t="s">
        <v>7</v>
      </c>
      <c r="C31" t="s">
        <v>18</v>
      </c>
      <c r="D31">
        <v>5.43</v>
      </c>
      <c r="E31" s="4">
        <v>1.0019</v>
      </c>
      <c r="F31" s="4">
        <v>2.9527999999999999</v>
      </c>
      <c r="H31" s="5" t="str">
        <f>(IF(AND(D31&gt;=0, E31&gt;=0, F31&gt;=0), "A", "B"))</f>
        <v>A</v>
      </c>
    </row>
    <row r="32" spans="1:8" x14ac:dyDescent="0.3">
      <c r="A32" t="s">
        <v>63</v>
      </c>
      <c r="B32" t="s">
        <v>7</v>
      </c>
      <c r="C32" t="s">
        <v>18</v>
      </c>
      <c r="D32">
        <v>5.85</v>
      </c>
      <c r="E32" s="4">
        <v>0.63460000000000005</v>
      </c>
      <c r="F32" s="4">
        <v>5.7897999999999996</v>
      </c>
      <c r="H32" s="5" t="str">
        <f>(IF(AND(D32&gt;=0, E32&gt;=0, F32&gt;=0), "A", "B"))</f>
        <v>A</v>
      </c>
    </row>
    <row r="33" spans="1:8" x14ac:dyDescent="0.3">
      <c r="A33" t="s">
        <v>75</v>
      </c>
      <c r="B33" t="s">
        <v>7</v>
      </c>
      <c r="C33" t="s">
        <v>26</v>
      </c>
      <c r="D33">
        <v>0.84</v>
      </c>
      <c r="E33" s="4">
        <v>-1.0599000000000001</v>
      </c>
      <c r="F33" s="4">
        <v>0.12909999999999999</v>
      </c>
      <c r="H33" s="5" t="str">
        <f>(IF(AND(D33&gt;=0, E33&gt;=0, F33&gt;=0), "A", "B"))</f>
        <v>B</v>
      </c>
    </row>
    <row r="34" spans="1:8" x14ac:dyDescent="0.3">
      <c r="A34" t="s">
        <v>76</v>
      </c>
      <c r="B34" t="s">
        <v>7</v>
      </c>
      <c r="C34" t="s">
        <v>18</v>
      </c>
      <c r="D34">
        <v>7.27</v>
      </c>
      <c r="E34" s="4">
        <v>0.44919999999999999</v>
      </c>
      <c r="F34" s="4">
        <v>0.71489999999999998</v>
      </c>
      <c r="H34" s="5" t="str">
        <f>(IF(AND(D34&gt;=0, E34&gt;=0, F34&gt;=0), "A", "B"))</f>
        <v>A</v>
      </c>
    </row>
    <row r="35" spans="1:8" x14ac:dyDescent="0.3">
      <c r="A35" t="s">
        <v>77</v>
      </c>
      <c r="B35" t="s">
        <v>7</v>
      </c>
      <c r="C35" t="s">
        <v>18</v>
      </c>
      <c r="D35">
        <v>13.88</v>
      </c>
      <c r="E35" s="4">
        <v>3.8664999999999998</v>
      </c>
      <c r="F35" s="4">
        <v>4.9573999999999998</v>
      </c>
      <c r="H35" s="5" t="str">
        <f>(IF(AND(D35&gt;=0, E35&gt;=0, F35&gt;=0), "A", "B"))</f>
        <v>A</v>
      </c>
    </row>
    <row r="36" spans="1:8" x14ac:dyDescent="0.3">
      <c r="A36" t="s">
        <v>79</v>
      </c>
      <c r="B36" t="s">
        <v>7</v>
      </c>
      <c r="C36" t="s">
        <v>8</v>
      </c>
      <c r="D36">
        <v>2.41</v>
      </c>
      <c r="E36" s="4">
        <v>1.2014</v>
      </c>
      <c r="F36" s="4">
        <v>6.3715999999999999</v>
      </c>
      <c r="H36" s="5" t="str">
        <f>(IF(AND(D36&gt;=0, E36&gt;=0, F36&gt;=0), "A", "B"))</f>
        <v>A</v>
      </c>
    </row>
    <row r="37" spans="1:8" x14ac:dyDescent="0.3">
      <c r="A37" t="s">
        <v>83</v>
      </c>
      <c r="B37" t="s">
        <v>7</v>
      </c>
      <c r="C37" t="s">
        <v>8</v>
      </c>
      <c r="D37">
        <v>3.52</v>
      </c>
      <c r="E37" s="4">
        <v>-0.13200000000000001</v>
      </c>
      <c r="F37" s="4">
        <v>0.50919999999999999</v>
      </c>
      <c r="H37" s="5" t="str">
        <f>(IF(AND(D37&gt;=0, E37&gt;=0, F37&gt;=0), "A", "B"))</f>
        <v>B</v>
      </c>
    </row>
    <row r="38" spans="1:8" x14ac:dyDescent="0.3">
      <c r="A38" t="s">
        <v>84</v>
      </c>
      <c r="B38" t="s">
        <v>7</v>
      </c>
      <c r="C38" t="s">
        <v>85</v>
      </c>
      <c r="D38">
        <v>4.9800000000000004</v>
      </c>
      <c r="E38" s="4">
        <v>0.39460000000000001</v>
      </c>
      <c r="F38" s="4">
        <v>3.3807999999999998</v>
      </c>
      <c r="H38" s="5" t="str">
        <f>(IF(AND(D38&gt;=0, E38&gt;=0, F38&gt;=0), "A", "B"))</f>
        <v>A</v>
      </c>
    </row>
    <row r="39" spans="1:8" x14ac:dyDescent="0.3">
      <c r="A39" t="s">
        <v>101</v>
      </c>
      <c r="B39" t="s">
        <v>7</v>
      </c>
      <c r="C39" t="s">
        <v>102</v>
      </c>
      <c r="D39">
        <v>23.53</v>
      </c>
      <c r="E39" s="4">
        <v>4.2930000000000001</v>
      </c>
      <c r="F39" s="4">
        <v>0.77249999999999996</v>
      </c>
      <c r="H39" s="5" t="str">
        <f>(IF(AND(D39&gt;=0, E39&gt;=0, F39&gt;=0), "A", "B"))</f>
        <v>A</v>
      </c>
    </row>
    <row r="40" spans="1:8" x14ac:dyDescent="0.3">
      <c r="A40" t="s">
        <v>115</v>
      </c>
      <c r="B40" t="s">
        <v>7</v>
      </c>
      <c r="C40" t="s">
        <v>116</v>
      </c>
      <c r="D40">
        <v>8.59</v>
      </c>
      <c r="E40" s="4">
        <v>0.87390000000000001</v>
      </c>
      <c r="F40" s="4">
        <v>-3.0922999999999998</v>
      </c>
      <c r="H40" s="5" t="str">
        <f>(IF(AND(D40&gt;=0, E40&gt;=0, F40&gt;=0), "A", "B"))</f>
        <v>B</v>
      </c>
    </row>
    <row r="41" spans="1:8" x14ac:dyDescent="0.3">
      <c r="A41" t="s">
        <v>29</v>
      </c>
      <c r="B41" t="s">
        <v>30</v>
      </c>
      <c r="C41" t="s">
        <v>31</v>
      </c>
      <c r="D41">
        <v>3.05</v>
      </c>
      <c r="E41" s="4">
        <v>0.64490000000000003</v>
      </c>
      <c r="F41" s="4">
        <v>5.49</v>
      </c>
      <c r="H41" s="5" t="str">
        <f>(IF(AND(D41&gt;=0, E41&gt;=0, F41&gt;=0), "A", "B"))</f>
        <v>A</v>
      </c>
    </row>
    <row r="42" spans="1:8" x14ac:dyDescent="0.3">
      <c r="A42" t="s">
        <v>82</v>
      </c>
      <c r="B42" t="s">
        <v>30</v>
      </c>
      <c r="C42" t="s">
        <v>31</v>
      </c>
      <c r="D42">
        <v>-2.93</v>
      </c>
      <c r="E42" s="4">
        <v>1.7787999999999999</v>
      </c>
      <c r="F42" s="4">
        <v>3.0143</v>
      </c>
      <c r="H42" s="5" t="str">
        <f>(IF(AND(D42&gt;=0, E42&gt;=0, F42&gt;=0), "A", "B"))</f>
        <v>B</v>
      </c>
    </row>
    <row r="43" spans="1:8" x14ac:dyDescent="0.3">
      <c r="A43" t="s">
        <v>22</v>
      </c>
      <c r="B43" t="s">
        <v>23</v>
      </c>
      <c r="C43" t="s">
        <v>24</v>
      </c>
      <c r="D43">
        <v>3.19</v>
      </c>
      <c r="E43" s="4">
        <v>-9.0899999999999995E-2</v>
      </c>
      <c r="F43" s="4">
        <v>3.2568999999999999</v>
      </c>
      <c r="H43" s="5" t="str">
        <f>(IF(AND(D43&gt;=0, E43&gt;=0, F43&gt;=0), "A", "B"))</f>
        <v>B</v>
      </c>
    </row>
    <row r="44" spans="1:8" x14ac:dyDescent="0.3">
      <c r="A44" t="s">
        <v>81</v>
      </c>
      <c r="B44" t="s">
        <v>23</v>
      </c>
      <c r="C44" t="s">
        <v>24</v>
      </c>
      <c r="D44">
        <v>1.39</v>
      </c>
      <c r="E44" s="4">
        <v>1.5424</v>
      </c>
      <c r="F44" s="4">
        <v>2.7002000000000002</v>
      </c>
      <c r="H44" s="5" t="str">
        <f>(IF(AND(D44&gt;=0, E44&gt;=0, F44&gt;=0), "A", "B"))</f>
        <v>A</v>
      </c>
    </row>
    <row r="45" spans="1:8" x14ac:dyDescent="0.3">
      <c r="A45" t="s">
        <v>123</v>
      </c>
      <c r="B45" t="s">
        <v>23</v>
      </c>
      <c r="C45" t="s">
        <v>24</v>
      </c>
      <c r="D45">
        <v>3.41</v>
      </c>
      <c r="E45" s="4">
        <v>-0.63939999999999997</v>
      </c>
      <c r="F45" s="4">
        <v>-0.50770000000000004</v>
      </c>
      <c r="H45" s="5" t="str">
        <f>(IF(AND(D45&gt;=0, E45&gt;=0, F45&gt;=0), "A", "B"))</f>
        <v>B</v>
      </c>
    </row>
    <row r="46" spans="1:8" x14ac:dyDescent="0.3">
      <c r="A46" t="s">
        <v>9</v>
      </c>
      <c r="B46" t="s">
        <v>10</v>
      </c>
      <c r="C46" t="s">
        <v>11</v>
      </c>
      <c r="D46">
        <v>1.47</v>
      </c>
      <c r="E46" s="4">
        <v>0.871</v>
      </c>
      <c r="F46" s="4">
        <v>3.4965999999999999</v>
      </c>
      <c r="H46" s="5" t="str">
        <f>(IF(AND(D46&gt;=0, E46&gt;=0, F46&gt;=0), "A", "B"))</f>
        <v>A</v>
      </c>
    </row>
    <row r="47" spans="1:8" x14ac:dyDescent="0.3">
      <c r="A47" t="s">
        <v>15</v>
      </c>
      <c r="B47" t="s">
        <v>10</v>
      </c>
      <c r="C47" t="s">
        <v>16</v>
      </c>
      <c r="D47">
        <v>2.2599999999999998</v>
      </c>
      <c r="E47" s="4">
        <v>0.32190000000000002</v>
      </c>
      <c r="F47" s="4">
        <v>2.2964000000000002</v>
      </c>
      <c r="H47" s="5" t="str">
        <f>(IF(AND(D47&gt;=0, E47&gt;=0, F47&gt;=0), "A", "B"))</f>
        <v>A</v>
      </c>
    </row>
    <row r="48" spans="1:8" x14ac:dyDescent="0.3">
      <c r="A48" t="s">
        <v>27</v>
      </c>
      <c r="B48" t="s">
        <v>10</v>
      </c>
      <c r="C48" t="s">
        <v>10</v>
      </c>
      <c r="D48">
        <v>1.33</v>
      </c>
      <c r="E48" s="4">
        <v>0.6492</v>
      </c>
      <c r="F48" s="4">
        <v>1.5645</v>
      </c>
      <c r="H48" s="5" t="str">
        <f>(IF(AND(D48&gt;=0, E48&gt;=0, F48&gt;=0), "A", "B"))</f>
        <v>A</v>
      </c>
    </row>
    <row r="49" spans="1:8" x14ac:dyDescent="0.3">
      <c r="A49" t="s">
        <v>124</v>
      </c>
      <c r="B49" t="s">
        <v>10</v>
      </c>
      <c r="C49" t="s">
        <v>125</v>
      </c>
      <c r="D49">
        <v>2.76</v>
      </c>
      <c r="E49" s="4">
        <v>0.94740000000000002</v>
      </c>
      <c r="F49" s="4">
        <v>1.8089</v>
      </c>
      <c r="H49" s="5" t="str">
        <f>(IF(AND(D49&gt;=0, E49&gt;=0, F49&gt;=0), "A", "B"))</f>
        <v>A</v>
      </c>
    </row>
    <row r="50" spans="1:8" x14ac:dyDescent="0.3">
      <c r="A50" t="s">
        <v>119</v>
      </c>
      <c r="B50" t="s">
        <v>120</v>
      </c>
      <c r="C50" t="s">
        <v>121</v>
      </c>
      <c r="D50">
        <v>0.83</v>
      </c>
      <c r="E50" s="4">
        <v>0.26640000000000003</v>
      </c>
      <c r="F50" s="4">
        <v>0.7984</v>
      </c>
      <c r="H50" s="5" t="str">
        <f>(IF(AND(D50&gt;=0, E50&gt;=0, F50&gt;=0), "A", "B"))</f>
        <v>A</v>
      </c>
    </row>
    <row r="51" spans="1:8" x14ac:dyDescent="0.3">
      <c r="A51" t="s">
        <v>41</v>
      </c>
      <c r="B51" t="s">
        <v>42</v>
      </c>
      <c r="C51" t="s">
        <v>43</v>
      </c>
      <c r="D51">
        <v>2.41</v>
      </c>
      <c r="E51" s="4">
        <v>1.282</v>
      </c>
      <c r="F51" s="4">
        <v>3.077</v>
      </c>
      <c r="H51" s="5" t="str">
        <f>(IF(AND(D51&gt;=0, E51&gt;=0, F51&gt;=0), "A", "B"))</f>
        <v>A</v>
      </c>
    </row>
    <row r="52" spans="1:8" x14ac:dyDescent="0.3">
      <c r="A52" t="s">
        <v>72</v>
      </c>
      <c r="B52" t="s">
        <v>73</v>
      </c>
      <c r="C52" t="s">
        <v>74</v>
      </c>
      <c r="D52">
        <v>0</v>
      </c>
      <c r="E52" s="4">
        <v>-0.54549999999999998</v>
      </c>
      <c r="F52" s="4">
        <v>3.4155000000000002</v>
      </c>
      <c r="H52" s="5" t="str">
        <f>(IF(AND(D52&gt;=0, E52&gt;=0, F52&gt;=0), "A", "B"))</f>
        <v>B</v>
      </c>
    </row>
    <row r="53" spans="1:8" x14ac:dyDescent="0.3">
      <c r="A53" t="s">
        <v>78</v>
      </c>
      <c r="B53" t="s">
        <v>73</v>
      </c>
      <c r="C53" t="s">
        <v>74</v>
      </c>
      <c r="D53">
        <v>2.4900000000000002</v>
      </c>
      <c r="E53" s="4">
        <v>0.97550000000000003</v>
      </c>
      <c r="F53" s="4">
        <v>1.9337</v>
      </c>
      <c r="H53" s="5" t="str">
        <f>(IF(AND(D53&gt;=0, E53&gt;=0, F53&gt;=0), "A", "B"))</f>
        <v>A</v>
      </c>
    </row>
    <row r="54" spans="1:8" x14ac:dyDescent="0.3">
      <c r="A54" t="s">
        <v>114</v>
      </c>
      <c r="B54" t="s">
        <v>73</v>
      </c>
      <c r="C54" t="s">
        <v>74</v>
      </c>
      <c r="D54">
        <v>0.78</v>
      </c>
      <c r="E54" s="4">
        <v>0.1394</v>
      </c>
      <c r="F54" s="4">
        <v>0.75780000000000003</v>
      </c>
      <c r="H54" s="5" t="str">
        <f>(IF(AND(D54&gt;=0, E54&gt;=0, F54&gt;=0), "A", "B"))</f>
        <v>A</v>
      </c>
    </row>
    <row r="55" spans="1:8" x14ac:dyDescent="0.3">
      <c r="A55" t="s">
        <v>55</v>
      </c>
      <c r="B55" t="s">
        <v>56</v>
      </c>
      <c r="C55" t="s">
        <v>57</v>
      </c>
      <c r="D55">
        <v>-0.74</v>
      </c>
      <c r="E55" s="4">
        <v>0.82820000000000005</v>
      </c>
      <c r="F55" s="4">
        <v>-3.6955</v>
      </c>
      <c r="H55" s="5" t="str">
        <f>(IF(AND(D55&gt;=0, E55&gt;=0, F55&gt;=0), "A", "B"))</f>
        <v>B</v>
      </c>
    </row>
    <row r="56" spans="1:8" x14ac:dyDescent="0.3">
      <c r="A56" t="s">
        <v>58</v>
      </c>
      <c r="B56" t="s">
        <v>56</v>
      </c>
      <c r="C56" t="s">
        <v>59</v>
      </c>
      <c r="D56">
        <v>5.91</v>
      </c>
      <c r="E56" s="4">
        <v>3.7444999999999999</v>
      </c>
      <c r="F56" s="4">
        <v>1.0597000000000001</v>
      </c>
      <c r="H56" s="5" t="str">
        <f>(IF(AND(D56&gt;=0, E56&gt;=0, F56&gt;=0), "A", "B"))</f>
        <v>A</v>
      </c>
    </row>
    <row r="57" spans="1:8" x14ac:dyDescent="0.3">
      <c r="A57" t="s">
        <v>70</v>
      </c>
      <c r="B57" t="s">
        <v>56</v>
      </c>
      <c r="C57" t="s">
        <v>71</v>
      </c>
      <c r="D57">
        <v>7.59</v>
      </c>
      <c r="E57" s="4">
        <v>-0.19819999999999999</v>
      </c>
      <c r="F57" s="4">
        <v>-1.2769999999999999</v>
      </c>
      <c r="H57" s="5" t="str">
        <f>(IF(AND(D57&gt;=0, E57&gt;=0, F57&gt;=0), "A", "B"))</f>
        <v>B</v>
      </c>
    </row>
    <row r="58" spans="1:8" x14ac:dyDescent="0.3">
      <c r="A58" t="s">
        <v>80</v>
      </c>
      <c r="B58" t="s">
        <v>56</v>
      </c>
      <c r="C58" t="s">
        <v>59</v>
      </c>
      <c r="D58">
        <v>2.71</v>
      </c>
      <c r="E58" s="4">
        <v>1.5978000000000001</v>
      </c>
      <c r="F58" s="4">
        <v>1.3801000000000001</v>
      </c>
      <c r="H58" s="5" t="str">
        <f>(IF(AND(D58&gt;=0, E58&gt;=0, F58&gt;=0), "A", "B"))</f>
        <v>A</v>
      </c>
    </row>
    <row r="59" spans="1:8" x14ac:dyDescent="0.3">
      <c r="A59" t="s">
        <v>93</v>
      </c>
      <c r="B59" t="s">
        <v>56</v>
      </c>
      <c r="C59" t="s">
        <v>94</v>
      </c>
      <c r="D59">
        <v>5.55</v>
      </c>
      <c r="E59" s="4">
        <v>1.8028999999999999</v>
      </c>
      <c r="F59" s="4">
        <v>2.5867</v>
      </c>
      <c r="H59" s="5" t="str">
        <f>(IF(AND(D59&gt;=0, E59&gt;=0, F59&gt;=0), "A", "B"))</f>
        <v>A</v>
      </c>
    </row>
    <row r="60" spans="1:8" x14ac:dyDescent="0.3">
      <c r="A60" t="s">
        <v>98</v>
      </c>
      <c r="B60" t="s">
        <v>56</v>
      </c>
      <c r="C60" t="s">
        <v>71</v>
      </c>
      <c r="D60">
        <v>23.75</v>
      </c>
      <c r="E60" s="4">
        <v>3.4531999999999998</v>
      </c>
      <c r="F60" s="4">
        <v>7.7948000000000004</v>
      </c>
      <c r="H60" s="5" t="str">
        <f>(IF(AND(D60&gt;=0, E60&gt;=0, F60&gt;=0), "A", "B"))</f>
        <v>A</v>
      </c>
    </row>
    <row r="61" spans="1:8" x14ac:dyDescent="0.3">
      <c r="A61" t="s">
        <v>100</v>
      </c>
      <c r="B61" t="s">
        <v>56</v>
      </c>
      <c r="C61" t="s">
        <v>71</v>
      </c>
      <c r="D61">
        <v>1.61</v>
      </c>
      <c r="E61" s="4">
        <v>0.41089999999999999</v>
      </c>
      <c r="F61" s="4">
        <v>2.1097999999999999</v>
      </c>
      <c r="H61" s="5" t="str">
        <f>(IF(AND(D61&gt;=0, E61&gt;=0, F61&gt;=0), "A", "B"))</f>
        <v>A</v>
      </c>
    </row>
    <row r="62" spans="1:8" x14ac:dyDescent="0.3">
      <c r="A62" t="s">
        <v>108</v>
      </c>
      <c r="B62" t="s">
        <v>56</v>
      </c>
      <c r="C62" t="s">
        <v>59</v>
      </c>
      <c r="D62">
        <v>29.9</v>
      </c>
      <c r="E62" s="4">
        <v>2.0798000000000001</v>
      </c>
      <c r="F62" s="4">
        <v>6.931</v>
      </c>
      <c r="H62" s="5" t="str">
        <f>(IF(AND(D62&gt;=0, E62&gt;=0, F62&gt;=0), "A", "B"))</f>
        <v>A</v>
      </c>
    </row>
    <row r="63" spans="1:8" x14ac:dyDescent="0.3">
      <c r="A63" t="s">
        <v>117</v>
      </c>
      <c r="B63" t="s">
        <v>56</v>
      </c>
      <c r="C63" t="s">
        <v>57</v>
      </c>
      <c r="D63">
        <v>-0.56999999999999995</v>
      </c>
      <c r="E63" s="4">
        <v>-2.1219999999999999</v>
      </c>
      <c r="F63" s="4">
        <v>-3.4693999999999998</v>
      </c>
      <c r="H63" s="5" t="str">
        <f>(IF(AND(D63&gt;=0, E63&gt;=0, F63&gt;=0), "A", "B"))</f>
        <v>B</v>
      </c>
    </row>
    <row r="64" spans="1:8" x14ac:dyDescent="0.3">
      <c r="A64" t="s">
        <v>118</v>
      </c>
      <c r="B64" t="s">
        <v>56</v>
      </c>
      <c r="C64" t="s">
        <v>59</v>
      </c>
      <c r="D64">
        <v>5</v>
      </c>
      <c r="E64" s="4">
        <v>-0.77900000000000003</v>
      </c>
      <c r="F64" s="4">
        <v>2.5767000000000002</v>
      </c>
      <c r="H64" s="5" t="str">
        <f>(IF(AND(D64&gt;=0, E64&gt;=0, F64&gt;=0), "A", "B"))</f>
        <v>B</v>
      </c>
    </row>
    <row r="65" spans="1:8" x14ac:dyDescent="0.3">
      <c r="A65" t="s">
        <v>32</v>
      </c>
      <c r="B65" t="s">
        <v>33</v>
      </c>
      <c r="C65" t="s">
        <v>34</v>
      </c>
      <c r="D65">
        <v>0.33</v>
      </c>
      <c r="E65" s="4">
        <v>1.4328000000000001</v>
      </c>
      <c r="F65" s="4">
        <v>3.0413000000000001</v>
      </c>
      <c r="H65" s="5" t="str">
        <f>(IF(AND(D65&gt;=0, E65&gt;=0, F65&gt;=0), "A", "B"))</f>
        <v>A</v>
      </c>
    </row>
    <row r="66" spans="1:8" x14ac:dyDescent="0.3">
      <c r="A66" t="s">
        <v>68</v>
      </c>
      <c r="B66" t="s">
        <v>33</v>
      </c>
      <c r="C66" t="s">
        <v>69</v>
      </c>
      <c r="D66">
        <v>29.96</v>
      </c>
      <c r="E66" s="4">
        <v>1.351</v>
      </c>
      <c r="F66" s="4">
        <v>1.3492999999999999</v>
      </c>
      <c r="H66" s="5" t="str">
        <f>(IF(AND(D66&gt;=0, E66&gt;=0, F66&gt;=0), "A", "B"))</f>
        <v>A</v>
      </c>
    </row>
    <row r="67" spans="1:8" x14ac:dyDescent="0.3">
      <c r="A67" t="s">
        <v>87</v>
      </c>
      <c r="B67" t="s">
        <v>33</v>
      </c>
      <c r="C67" t="s">
        <v>88</v>
      </c>
      <c r="D67">
        <v>0</v>
      </c>
      <c r="E67" s="4">
        <v>0.96340000000000003</v>
      </c>
      <c r="F67" s="4">
        <v>3.0451000000000001</v>
      </c>
      <c r="H67" s="5" t="str">
        <f>(IF(AND(D67&gt;=0, E67&gt;=0, F67&gt;=0), "A", "B"))</f>
        <v>A</v>
      </c>
    </row>
    <row r="68" spans="1:8" x14ac:dyDescent="0.3">
      <c r="A68" t="s">
        <v>92</v>
      </c>
      <c r="B68" t="s">
        <v>33</v>
      </c>
      <c r="C68" t="s">
        <v>34</v>
      </c>
      <c r="D68">
        <v>0.62</v>
      </c>
      <c r="E68" s="4">
        <v>0.33439999999999998</v>
      </c>
      <c r="F68" s="4">
        <v>4.8113999999999999</v>
      </c>
      <c r="H68" s="5" t="str">
        <f>(IF(AND(D68&gt;=0, E68&gt;=0, F68&gt;=0), "A", "B"))</f>
        <v>A</v>
      </c>
    </row>
    <row r="69" spans="1:8" x14ac:dyDescent="0.3">
      <c r="A69" t="s">
        <v>95</v>
      </c>
      <c r="B69" t="s">
        <v>33</v>
      </c>
      <c r="C69" t="s">
        <v>34</v>
      </c>
      <c r="D69">
        <v>0.92</v>
      </c>
      <c r="E69" s="4">
        <v>0.11210000000000001</v>
      </c>
      <c r="F69" s="4">
        <v>-0.2525</v>
      </c>
      <c r="H69" s="5" t="str">
        <f>(IF(AND(D69&gt;=0, E69&gt;=0, F69&gt;=0), "A", "B"))</f>
        <v>B</v>
      </c>
    </row>
    <row r="70" spans="1:8" x14ac:dyDescent="0.3">
      <c r="A70" t="s">
        <v>110</v>
      </c>
      <c r="B70" t="s">
        <v>33</v>
      </c>
      <c r="C70" t="s">
        <v>111</v>
      </c>
      <c r="D70">
        <v>9.17</v>
      </c>
      <c r="E70" s="4">
        <v>0.89829999999999999</v>
      </c>
      <c r="F70" s="4">
        <v>1.9752000000000001</v>
      </c>
      <c r="H70" s="5" t="str">
        <f>(IF(AND(D70&gt;=0, E70&gt;=0, F70&gt;=0), "A", "B"))</f>
        <v>A</v>
      </c>
    </row>
    <row r="71" spans="1:8" x14ac:dyDescent="0.3">
      <c r="H71" s="5"/>
    </row>
    <row r="72" spans="1:8" x14ac:dyDescent="0.3">
      <c r="H72" s="5"/>
    </row>
    <row r="73" spans="1:8" x14ac:dyDescent="0.3">
      <c r="H73" s="5"/>
    </row>
    <row r="74" spans="1:8" x14ac:dyDescent="0.3">
      <c r="H74" s="5"/>
    </row>
    <row r="75" spans="1:8" x14ac:dyDescent="0.3">
      <c r="H75" s="5"/>
    </row>
    <row r="76" spans="1:8" x14ac:dyDescent="0.3">
      <c r="H76" s="5"/>
    </row>
    <row r="77" spans="1:8" x14ac:dyDescent="0.3">
      <c r="H77" s="5"/>
    </row>
    <row r="78" spans="1:8" x14ac:dyDescent="0.3">
      <c r="H78" s="5"/>
    </row>
    <row r="79" spans="1:8" x14ac:dyDescent="0.3">
      <c r="H79" s="5"/>
    </row>
    <row r="80" spans="1:8" x14ac:dyDescent="0.3">
      <c r="H80" s="5"/>
    </row>
    <row r="81" spans="8:8" x14ac:dyDescent="0.3">
      <c r="H81" s="5"/>
    </row>
    <row r="82" spans="8:8" x14ac:dyDescent="0.3">
      <c r="H82" s="5"/>
    </row>
    <row r="83" spans="8:8" x14ac:dyDescent="0.3">
      <c r="H83" s="5"/>
    </row>
    <row r="84" spans="8:8" x14ac:dyDescent="0.3">
      <c r="H84" s="5"/>
    </row>
    <row r="85" spans="8:8" x14ac:dyDescent="0.3">
      <c r="H85" s="5"/>
    </row>
    <row r="86" spans="8:8" x14ac:dyDescent="0.3">
      <c r="H86" s="5"/>
    </row>
    <row r="87" spans="8:8" x14ac:dyDescent="0.3">
      <c r="H87" s="5"/>
    </row>
    <row r="88" spans="8:8" x14ac:dyDescent="0.3">
      <c r="H88" s="5"/>
    </row>
    <row r="89" spans="8:8" x14ac:dyDescent="0.3">
      <c r="H89" s="5"/>
    </row>
    <row r="90" spans="8:8" x14ac:dyDescent="0.3">
      <c r="H90" s="5"/>
    </row>
    <row r="91" spans="8:8" x14ac:dyDescent="0.3">
      <c r="H91" s="5"/>
    </row>
    <row r="92" spans="8:8" x14ac:dyDescent="0.3">
      <c r="H92" s="5"/>
    </row>
    <row r="93" spans="8:8" x14ac:dyDescent="0.3">
      <c r="H93" s="5"/>
    </row>
    <row r="94" spans="8:8" x14ac:dyDescent="0.3">
      <c r="H94" s="5"/>
    </row>
    <row r="95" spans="8:8" x14ac:dyDescent="0.3">
      <c r="H95" s="5"/>
    </row>
    <row r="96" spans="8:8" x14ac:dyDescent="0.3">
      <c r="H96" s="5"/>
    </row>
    <row r="97" spans="8:8" x14ac:dyDescent="0.3">
      <c r="H97" s="5"/>
    </row>
    <row r="98" spans="8:8" x14ac:dyDescent="0.3">
      <c r="H98" s="5"/>
    </row>
    <row r="99" spans="8:8" x14ac:dyDescent="0.3">
      <c r="H99" s="5"/>
    </row>
    <row r="100" spans="8:8" x14ac:dyDescent="0.3">
      <c r="H100" s="5"/>
    </row>
    <row r="101" spans="8:8" x14ac:dyDescent="0.3">
      <c r="H101" s="5"/>
    </row>
    <row r="102" spans="8:8" x14ac:dyDescent="0.3">
      <c r="H102" s="5"/>
    </row>
    <row r="103" spans="8:8" x14ac:dyDescent="0.3">
      <c r="H103" s="5"/>
    </row>
    <row r="104" spans="8:8" x14ac:dyDescent="0.3">
      <c r="H104" s="5"/>
    </row>
    <row r="105" spans="8:8" x14ac:dyDescent="0.3">
      <c r="H105" s="5"/>
    </row>
    <row r="106" spans="8:8" x14ac:dyDescent="0.3">
      <c r="H106" s="5"/>
    </row>
    <row r="107" spans="8:8" x14ac:dyDescent="0.3">
      <c r="H107" s="5"/>
    </row>
    <row r="108" spans="8:8" x14ac:dyDescent="0.3">
      <c r="H108" s="5"/>
    </row>
    <row r="109" spans="8:8" x14ac:dyDescent="0.3">
      <c r="H109" s="5"/>
    </row>
    <row r="110" spans="8:8" x14ac:dyDescent="0.3">
      <c r="H110" s="5"/>
    </row>
    <row r="111" spans="8:8" x14ac:dyDescent="0.3">
      <c r="H111" s="5"/>
    </row>
    <row r="112" spans="8:8" x14ac:dyDescent="0.3">
      <c r="H112" s="5"/>
    </row>
    <row r="113" spans="8:8" x14ac:dyDescent="0.3">
      <c r="H113" s="5"/>
    </row>
    <row r="114" spans="8:8" x14ac:dyDescent="0.3">
      <c r="H114" s="5"/>
    </row>
    <row r="115" spans="8:8" x14ac:dyDescent="0.3">
      <c r="H115" s="5"/>
    </row>
    <row r="116" spans="8:8" x14ac:dyDescent="0.3">
      <c r="H116" s="5"/>
    </row>
    <row r="117" spans="8:8" x14ac:dyDescent="0.3">
      <c r="H117" s="5"/>
    </row>
    <row r="118" spans="8:8" x14ac:dyDescent="0.3">
      <c r="H118" s="5"/>
    </row>
    <row r="119" spans="8:8" x14ac:dyDescent="0.3">
      <c r="H119" s="5"/>
    </row>
    <row r="120" spans="8:8" x14ac:dyDescent="0.3">
      <c r="H120" s="5"/>
    </row>
    <row r="121" spans="8:8" x14ac:dyDescent="0.3">
      <c r="H121" s="5"/>
    </row>
    <row r="122" spans="8:8" x14ac:dyDescent="0.3">
      <c r="H122" s="5"/>
    </row>
    <row r="123" spans="8:8" x14ac:dyDescent="0.3">
      <c r="H123" s="5"/>
    </row>
    <row r="124" spans="8:8" x14ac:dyDescent="0.3">
      <c r="H124" s="5"/>
    </row>
    <row r="125" spans="8:8" x14ac:dyDescent="0.3">
      <c r="H125" s="5"/>
    </row>
    <row r="126" spans="8:8" x14ac:dyDescent="0.3">
      <c r="H126" s="5"/>
    </row>
    <row r="127" spans="8:8" x14ac:dyDescent="0.3">
      <c r="H127" s="5"/>
    </row>
    <row r="128" spans="8:8" x14ac:dyDescent="0.3">
      <c r="H128" s="5"/>
    </row>
    <row r="129" spans="8:8" x14ac:dyDescent="0.3">
      <c r="H129" s="5"/>
    </row>
    <row r="130" spans="8:8" x14ac:dyDescent="0.3">
      <c r="H130" s="5"/>
    </row>
    <row r="131" spans="8:8" x14ac:dyDescent="0.3">
      <c r="H131" s="5"/>
    </row>
    <row r="132" spans="8:8" x14ac:dyDescent="0.3">
      <c r="H132" s="5"/>
    </row>
    <row r="133" spans="8:8" x14ac:dyDescent="0.3">
      <c r="H133" s="5"/>
    </row>
    <row r="134" spans="8:8" x14ac:dyDescent="0.3">
      <c r="H134" s="5"/>
    </row>
    <row r="135" spans="8:8" x14ac:dyDescent="0.3">
      <c r="H135" s="5"/>
    </row>
    <row r="136" spans="8:8" x14ac:dyDescent="0.3">
      <c r="H136" s="5"/>
    </row>
    <row r="137" spans="8:8" x14ac:dyDescent="0.3">
      <c r="H137" s="5"/>
    </row>
  </sheetData>
  <autoFilter ref="A1:H1">
    <sortState ref="A2:H70">
      <sortCondition descending="1" ref="B1"/>
    </sortState>
  </autoFilter>
  <phoneticPr fontId="18" type="noConversion"/>
  <conditionalFormatting sqref="D1">
    <cfRule type="cellIs" dxfId="24" priority="26" operator="greaterThan">
      <formula>0</formula>
    </cfRule>
  </conditionalFormatting>
  <conditionalFormatting sqref="D1">
    <cfRule type="cellIs" dxfId="23" priority="25" operator="greaterThan">
      <formula>0</formula>
    </cfRule>
  </conditionalFormatting>
  <conditionalFormatting sqref="E1">
    <cfRule type="dataBar" priority="2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{0398E323-65F5-4266-B4E0-0FC5AD4D8878}</x14:id>
        </ext>
      </extLst>
    </cfRule>
  </conditionalFormatting>
  <conditionalFormatting sqref="F1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{01A0CB02-BE50-466D-A3B7-03FDB8355B61}</x14:id>
        </ext>
      </extLst>
    </cfRule>
  </conditionalFormatting>
  <conditionalFormatting sqref="E1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{7FA6B953-D566-4CBB-AAC8-5CA6424F7257}</x14:id>
        </ext>
      </extLst>
    </cfRule>
  </conditionalFormatting>
  <conditionalFormatting sqref="F1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{586EB357-8B01-4B47-8FC8-D042AE10C879}</x14:id>
        </ext>
      </extLst>
    </cfRule>
  </conditionalFormatting>
  <conditionalFormatting sqref="D1">
    <cfRule type="cellIs" dxfId="22" priority="20" operator="greaterThan">
      <formula>0</formula>
    </cfRule>
  </conditionalFormatting>
  <conditionalFormatting sqref="E1:F1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{3B53AF37-FEBB-46D0-8D61-4718853E25E6}</x14:id>
        </ext>
      </extLst>
    </cfRule>
  </conditionalFormatting>
  <conditionalFormatting sqref="D1">
    <cfRule type="cellIs" dxfId="21" priority="18" operator="greaterThan">
      <formula>0</formula>
    </cfRule>
  </conditionalFormatting>
  <conditionalFormatting sqref="E1:F1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{929A8B66-56E1-4251-852B-777BAE1212C6}</x14:id>
        </ext>
      </extLst>
    </cfRule>
  </conditionalFormatting>
  <conditionalFormatting sqref="D1">
    <cfRule type="cellIs" dxfId="20" priority="16" operator="greaterThan">
      <formula>0</formula>
    </cfRule>
  </conditionalFormatting>
  <conditionalFormatting sqref="E1:F1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{F47C0705-BAFD-4817-A018-AD90FBAD72DB}</x14:id>
        </ext>
      </extLst>
    </cfRule>
  </conditionalFormatting>
  <conditionalFormatting sqref="D1">
    <cfRule type="cellIs" dxfId="19" priority="14" operator="greaterThan">
      <formula>0</formula>
    </cfRule>
  </conditionalFormatting>
  <conditionalFormatting sqref="E1:F1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{F2F5E96B-3E77-41C5-BADB-21B08634D966}</x14:id>
        </ext>
      </extLst>
    </cfRule>
  </conditionalFormatting>
  <conditionalFormatting sqref="D1">
    <cfRule type="cellIs" dxfId="18" priority="12" operator="greaterThan">
      <formula>0</formula>
    </cfRule>
  </conditionalFormatting>
  <conditionalFormatting sqref="D1">
    <cfRule type="cellIs" dxfId="17" priority="11" operator="greaterThan">
      <formula>0</formula>
    </cfRule>
  </conditionalFormatting>
  <conditionalFormatting sqref="E1:F1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{3A27202E-7162-4803-91DD-C306B168E98F}</x14:id>
        </ext>
      </extLst>
    </cfRule>
  </conditionalFormatting>
  <conditionalFormatting sqref="E1:F1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{D1BC6CD3-56AD-4A83-BC45-C5C5DAD6B87D}</x14:id>
        </ext>
      </extLst>
    </cfRule>
  </conditionalFormatting>
  <conditionalFormatting sqref="D1">
    <cfRule type="cellIs" dxfId="16" priority="8" operator="greaterThan">
      <formula>0</formula>
    </cfRule>
  </conditionalFormatting>
  <conditionalFormatting sqref="E1:F1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{9414947F-BAA6-4741-9D20-AED7E660F3AF}</x14:id>
        </ext>
      </extLst>
    </cfRule>
  </conditionalFormatting>
  <conditionalFormatting sqref="D1">
    <cfRule type="cellIs" dxfId="15" priority="6" operator="greaterThan">
      <formula>0</formula>
    </cfRule>
  </conditionalFormatting>
  <conditionalFormatting sqref="D1">
    <cfRule type="cellIs" dxfId="14" priority="4" operator="greaterThan">
      <formula>0</formula>
    </cfRule>
  </conditionalFormatting>
  <conditionalFormatting sqref="H1">
    <cfRule type="cellIs" dxfId="13" priority="3" operator="greaterThan">
      <formula>0</formula>
    </cfRule>
  </conditionalFormatting>
  <conditionalFormatting sqref="E1:F104857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{E142DE62-C38C-4016-AD18-3DFE0E82E094}</x14:id>
        </ext>
      </extLst>
    </cfRule>
  </conditionalFormatting>
  <conditionalFormatting sqref="D1:D1048576">
    <cfRule type="cellIs" dxfId="0" priority="1" operator="greaterThan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98E323-65F5-4266-B4E0-0FC5AD4D887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</xm:sqref>
        </x14:conditionalFormatting>
        <x14:conditionalFormatting xmlns:xm="http://schemas.microsoft.com/office/excel/2006/main">
          <x14:cfRule type="dataBar" id="{01A0CB02-BE50-466D-A3B7-03FDB8355B6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</xm:sqref>
        </x14:conditionalFormatting>
        <x14:conditionalFormatting xmlns:xm="http://schemas.microsoft.com/office/excel/2006/main">
          <x14:cfRule type="dataBar" id="{7FA6B953-D566-4CBB-AAC8-5CA6424F725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</xm:sqref>
        </x14:conditionalFormatting>
        <x14:conditionalFormatting xmlns:xm="http://schemas.microsoft.com/office/excel/2006/main">
          <x14:cfRule type="dataBar" id="{586EB357-8B01-4B47-8FC8-D042AE10C87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</xm:sqref>
        </x14:conditionalFormatting>
        <x14:conditionalFormatting xmlns:xm="http://schemas.microsoft.com/office/excel/2006/main">
          <x14:cfRule type="dataBar" id="{3B53AF37-FEBB-46D0-8D61-4718853E25E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929A8B66-56E1-4251-852B-777BAE1212C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F47C0705-BAFD-4817-A018-AD90FBAD72D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F2F5E96B-3E77-41C5-BADB-21B08634D96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3A27202E-7162-4803-91DD-C306B168E98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D1BC6CD3-56AD-4A83-BC45-C5C5DAD6B8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9414947F-BAA6-4741-9D20-AED7E660F3A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E142DE62-C38C-4016-AD18-3DFE0E82E0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2" sqref="A52"/>
    </sheetView>
  </sheetViews>
  <sheetFormatPr defaultRowHeight="16.5" x14ac:dyDescent="0.3"/>
  <sheetData/>
  <phoneticPr fontId="1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20240120</vt:lpstr>
      <vt:lpstr>차트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 Kim</dc:creator>
  <cp:lastModifiedBy>r.v.wise82@gmail.com</cp:lastModifiedBy>
  <dcterms:created xsi:type="dcterms:W3CDTF">2024-01-20T10:00:14Z</dcterms:created>
  <dcterms:modified xsi:type="dcterms:W3CDTF">2024-01-20T10:00:14Z</dcterms:modified>
</cp:coreProperties>
</file>