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600881AC-14F1-4052-9733-005C3E3C0853}" xr6:coauthVersionLast="47" xr6:coauthVersionMax="47" xr10:uidLastSave="{00000000-0000-0000-0000-000000000000}"/>
  <bookViews>
    <workbookView xWindow="-120" yWindow="-120" windowWidth="29040" windowHeight="15840" activeTab="1"/>
  </bookViews>
  <sheets>
    <sheet name="갑지" sheetId="2" r:id="rId1"/>
    <sheet name="콘크리트 균열 보수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6" i="1"/>
  <c r="E8" i="1"/>
  <c r="J8" i="1"/>
  <c r="J6" i="1"/>
  <c r="H8" i="1"/>
  <c r="H7" i="1"/>
  <c r="F7" i="1"/>
  <c r="D5" i="1"/>
  <c r="H5" i="1" s="1"/>
  <c r="K5" i="1"/>
  <c r="H6" i="1"/>
  <c r="F6" i="1"/>
  <c r="L6" i="1" s="1"/>
  <c r="H9" i="1" l="1"/>
  <c r="I7" i="1"/>
  <c r="F5" i="1"/>
  <c r="L5" i="1" s="1"/>
  <c r="J5" i="1"/>
  <c r="F8" i="1"/>
  <c r="L8" i="1" s="1"/>
  <c r="J7" i="1" l="1"/>
  <c r="K7" i="1"/>
  <c r="F9" i="1"/>
  <c r="J9" i="1" l="1"/>
  <c r="L7" i="1"/>
  <c r="L9" i="1" s="1"/>
</calcChain>
</file>

<file path=xl/sharedStrings.xml><?xml version="1.0" encoding="utf-8"?>
<sst xmlns="http://schemas.openxmlformats.org/spreadsheetml/2006/main" count="30" uniqueCount="23">
  <si>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</si>
  <si>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</si>
  <si>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</si>
  <si>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</si>
  <si>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</si>
  <si>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</si>
  <si>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</si>
  <si>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</si>
  <si>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</si>
  <si>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미장공</t>
  </si>
  <si>
    <t>인</t>
  </si>
  <si>
    <t>계</t>
  </si>
  <si>
    <t>콘크리트 균열 보수</t>
    <phoneticPr fontId="19" type="noConversion"/>
  </si>
  <si>
    <t>(표면처리공법)</t>
    <phoneticPr fontId="19" type="noConversion"/>
  </si>
  <si>
    <t>M</t>
    <phoneticPr fontId="19" type="noConversion"/>
  </si>
  <si>
    <t>합계금액</t>
    <phoneticPr fontId="19" type="noConversion"/>
  </si>
  <si>
    <t>구조물 균열보수재</t>
    <phoneticPr fontId="19" type="noConversion"/>
  </si>
  <si>
    <t>kg</t>
    <phoneticPr fontId="19" type="noConversion"/>
  </si>
  <si>
    <t>공구손료 및 경장비</t>
    <phoneticPr fontId="19" type="noConversion"/>
  </si>
  <si>
    <t>인력품의</t>
    <phoneticPr fontId="19" type="noConversion"/>
  </si>
  <si>
    <t>%</t>
    <phoneticPr fontId="19" type="noConversion"/>
  </si>
  <si>
    <t>잡재료 및 소모재료</t>
    <phoneticPr fontId="19" type="noConversion"/>
  </si>
  <si>
    <t>주재료의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</si>
</sst>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8" formatCode="0.000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8" fillId="0" borderId="14" xfId="0" applyFont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  <xf numFmtId="188" fontId="0" fillId="0" borderId="10" xfId="0" applyNumberFormat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542925</xdr:colOff>
      <xdr:row>17</xdr:row>
      <xdr:rowOff>133351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F0FFA648-033F-2102-B429-B5CC13F1A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29325" cy="369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defaultRowHeight="16.5" x14ac:dyDescent="0.3"/>
  <sheetData/>
  <phoneticPr fontId="19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tabSelected="1" workbookViewId="0">
      <selection activeCell="A11" sqref="A11"/>
    </sheetView>
  </sheetViews>
  <sheetFormatPr defaultRowHeight="16.5" x14ac:dyDescent="0.3"/>
  <cols>
    <col min="1" max="1" width="18.375" customWidth="1"/>
    <col min="2" max="2" width="14.125" customWidth="1"/>
    <col min="3" max="3" width="5.5" bestFit="1" customWidth="1"/>
    <col min="4" max="4" width="7.375" customWidth="1"/>
    <col min="5" max="12" width="9" customWidth="1"/>
  </cols>
  <sheetData>
    <row r="1" spans="1:12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7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7"/>
      <c r="G2" s="6" t="s">
        <v>5</v>
      </c>
      <c r="H2" s="7"/>
      <c r="I2" s="6" t="s">
        <v>6</v>
      </c>
      <c r="J2" s="7"/>
      <c r="K2" s="6" t="s">
        <v>15</v>
      </c>
      <c r="L2" s="7"/>
    </row>
    <row r="3" spans="1:12" ht="27" customHeight="1" x14ac:dyDescent="0.3">
      <c r="A3" s="8"/>
      <c r="B3" s="8"/>
      <c r="C3" s="8"/>
      <c r="D3" s="8"/>
      <c r="E3" s="9" t="s">
        <v>7</v>
      </c>
      <c r="F3" s="9" t="s">
        <v>8</v>
      </c>
      <c r="G3" s="9" t="s">
        <v>7</v>
      </c>
      <c r="H3" s="9" t="s">
        <v>8</v>
      </c>
      <c r="I3" s="9" t="s">
        <v>7</v>
      </c>
      <c r="J3" s="9" t="s">
        <v>8</v>
      </c>
      <c r="K3" s="9" t="s">
        <v>7</v>
      </c>
      <c r="L3" s="9" t="s">
        <v>8</v>
      </c>
    </row>
    <row r="4" spans="1:12" ht="27" customHeight="1" x14ac:dyDescent="0.3">
      <c r="A4" s="4" t="s">
        <v>12</v>
      </c>
      <c r="B4" s="4" t="s">
        <v>13</v>
      </c>
      <c r="C4" s="4" t="s">
        <v>14</v>
      </c>
      <c r="D4" s="4">
        <v>1</v>
      </c>
      <c r="E4" s="12"/>
      <c r="F4" s="12"/>
      <c r="G4" s="12"/>
      <c r="H4" s="12"/>
      <c r="I4" s="12"/>
      <c r="J4" s="12"/>
      <c r="K4" s="12"/>
      <c r="L4" s="12"/>
    </row>
    <row r="5" spans="1:12" ht="27" customHeight="1" x14ac:dyDescent="0.3">
      <c r="A5" s="1" t="s">
        <v>9</v>
      </c>
      <c r="B5" s="1"/>
      <c r="C5" s="1" t="s">
        <v>10</v>
      </c>
      <c r="D5" s="16">
        <f>1/110</f>
        <v>9.0909090909090905E-3</v>
      </c>
      <c r="E5" s="13"/>
      <c r="F5" s="13">
        <f>$D5*E5</f>
        <v>0</v>
      </c>
      <c r="G5" s="13">
        <v>256225</v>
      </c>
      <c r="H5" s="13">
        <f>$D5*G5</f>
        <v>2329.3181818181815</v>
      </c>
      <c r="I5" s="13"/>
      <c r="J5" s="13">
        <f>$D5*I5</f>
        <v>0</v>
      </c>
      <c r="K5" s="13">
        <f>SUM(E5,G5,I5)</f>
        <v>256225</v>
      </c>
      <c r="L5" s="13">
        <f>SUM(F5,H5,J5)</f>
        <v>2329.3181818181815</v>
      </c>
    </row>
    <row r="6" spans="1:12" ht="27" customHeight="1" x14ac:dyDescent="0.3">
      <c r="A6" s="1" t="s">
        <v>16</v>
      </c>
      <c r="B6" s="1"/>
      <c r="C6" s="1" t="s">
        <v>17</v>
      </c>
      <c r="D6" s="1">
        <v>0.5</v>
      </c>
      <c r="E6" s="13">
        <v>23000</v>
      </c>
      <c r="F6" s="13">
        <f>$D6*E6</f>
        <v>11500</v>
      </c>
      <c r="G6" s="13"/>
      <c r="H6" s="13">
        <f>$D6*G6</f>
        <v>0</v>
      </c>
      <c r="I6" s="13"/>
      <c r="J6" s="13">
        <f t="shared" ref="J6:J8" si="0">$D6*I6</f>
        <v>0</v>
      </c>
      <c r="K6" s="13">
        <f t="shared" ref="K6:K8" si="1">SUM(E6,G6,I6)</f>
        <v>23000</v>
      </c>
      <c r="L6" s="13">
        <f t="shared" ref="L6:L8" si="2">SUM(F6,H6,J6)</f>
        <v>11500</v>
      </c>
    </row>
    <row r="7" spans="1:12" ht="27" customHeight="1" x14ac:dyDescent="0.3">
      <c r="A7" s="1" t="s">
        <v>18</v>
      </c>
      <c r="B7" s="1" t="s">
        <v>19</v>
      </c>
      <c r="C7" s="1" t="s">
        <v>20</v>
      </c>
      <c r="D7" s="1">
        <v>2</v>
      </c>
      <c r="E7" s="13"/>
      <c r="F7" s="13">
        <f>$D7%*E7</f>
        <v>0</v>
      </c>
      <c r="G7" s="13"/>
      <c r="H7" s="13">
        <f t="shared" ref="H7:H8" si="3">$D7*G7</f>
        <v>0</v>
      </c>
      <c r="I7" s="13">
        <f>SUM(H5:H7)</f>
        <v>2329.3181818181815</v>
      </c>
      <c r="J7" s="13">
        <f>$D7%*I7</f>
        <v>46.586363636363629</v>
      </c>
      <c r="K7" s="13">
        <f t="shared" si="1"/>
        <v>2329.3181818181815</v>
      </c>
      <c r="L7" s="13">
        <f t="shared" si="2"/>
        <v>46.586363636363629</v>
      </c>
    </row>
    <row r="8" spans="1:12" ht="27" customHeight="1" x14ac:dyDescent="0.3">
      <c r="A8" s="1" t="s">
        <v>21</v>
      </c>
      <c r="B8" s="1" t="s">
        <v>22</v>
      </c>
      <c r="C8" s="1" t="s">
        <v>20</v>
      </c>
      <c r="D8" s="1">
        <v>5</v>
      </c>
      <c r="E8" s="13">
        <f>SUM(E5:E7)</f>
        <v>23000</v>
      </c>
      <c r="F8" s="13">
        <f>$D8%*E8</f>
        <v>1150</v>
      </c>
      <c r="G8" s="13"/>
      <c r="H8" s="13">
        <f t="shared" si="3"/>
        <v>0</v>
      </c>
      <c r="I8" s="13"/>
      <c r="J8" s="13">
        <f t="shared" si="0"/>
        <v>0</v>
      </c>
      <c r="K8" s="13">
        <f t="shared" si="1"/>
        <v>23000</v>
      </c>
      <c r="L8" s="13">
        <f t="shared" si="2"/>
        <v>1150</v>
      </c>
    </row>
    <row r="9" spans="1:12" ht="27" customHeight="1" x14ac:dyDescent="0.3">
      <c r="A9" s="10" t="s">
        <v>11</v>
      </c>
      <c r="B9" s="11"/>
      <c r="C9" s="11"/>
      <c r="D9" s="11"/>
      <c r="E9" s="14"/>
      <c r="F9" s="15">
        <f>SUM(F5:F8)</f>
        <v>12650</v>
      </c>
      <c r="G9" s="14"/>
      <c r="H9" s="15">
        <f>SUM(H5:H8)</f>
        <v>2329.3181818181815</v>
      </c>
      <c r="I9" s="14"/>
      <c r="J9" s="15">
        <f>SUM(J5:J8)</f>
        <v>46.586363636363629</v>
      </c>
      <c r="K9" s="14"/>
      <c r="L9" s="15">
        <f>SUM(L5:L8)</f>
        <v>15025.904545454545</v>
      </c>
    </row>
  </sheetData>
  <mergeCells count="9">
    <mergeCell ref="K2:L2"/>
    <mergeCell ref="A1:K1"/>
    <mergeCell ref="A2:A3"/>
    <mergeCell ref="B2:B3"/>
    <mergeCell ref="C2:C3"/>
    <mergeCell ref="D2:D3"/>
    <mergeCell ref="E2:F2"/>
    <mergeCell ref="G2:H2"/>
    <mergeCell ref="I2:J2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갑지</vt:lpstr>
      <vt:lpstr>콘크리트 균열 보수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cp:lastPrinted>2023-10-19T12:13:17Z</cp:lastPrinted>
  <dcterms:created xsi:type="dcterms:W3CDTF">2023-10-19T12:14:00Z</dcterms:created>
  <dcterms:modified xsi:type="dcterms:W3CDTF">2023-10-19T12:14:00Z</dcterms:modified>
</cp:coreProperties>
</file>