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C1E574-FBD0-453C-B1C1-90E7F5D859B2}" xr6:coauthVersionLast="47" xr6:coauthVersionMax="47" xr10:uidLastSave="{00000000-0000-0000-0000-000000000000}"/>
  <bookViews>
    <workbookView xWindow="-120" yWindow="-120" windowWidth="29040" windowHeight="15840"/>
  </bookViews>
  <sheets>
    <sheet name="지붕 재설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N9" i="1"/>
  <c r="M9" i="1"/>
  <c r="N8" i="1"/>
  <c r="M8" i="1"/>
  <c r="N7" i="1"/>
  <c r="M7" i="1"/>
  <c r="L10" i="1"/>
  <c r="L9" i="1"/>
  <c r="L8" i="1"/>
  <c r="J10" i="1"/>
  <c r="J9" i="1"/>
  <c r="J8" i="1"/>
  <c r="J11" i="1" s="1"/>
  <c r="H10" i="1"/>
  <c r="H9" i="1"/>
  <c r="H11" i="1" s="1"/>
  <c r="H8" i="1"/>
  <c r="M11" i="1"/>
  <c r="F8" i="1"/>
  <c r="F7" i="1"/>
  <c r="H7" i="1" s="1"/>
  <c r="L7" i="1" l="1"/>
  <c r="J7" i="1"/>
  <c r="K9" i="1" l="1"/>
  <c r="L11" i="1" l="1"/>
  <c r="N11" i="1" l="1"/>
</calcChain>
</file>

<file path=xl/sharedStrings.xml><?xml version="1.0" encoding="utf-8"?>
<sst xmlns="http://schemas.openxmlformats.org/spreadsheetml/2006/main" count="28" uniqueCount="20">
  <si>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</si>
  <si>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</si>
  <si>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</si>
  <si>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</si>
  <si>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</si>
  <si>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</si>
  <si>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</si>
  <si>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</si>
  <si>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</si>
  <si>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지붕잇기공</t>
  </si>
  <si>
    <t>인</t>
  </si>
  <si>
    <t>보통인부</t>
  </si>
  <si>
    <t>계</t>
  </si>
  <si>
    <t>지붕 재설치</t>
    <phoneticPr fontId="19" type="noConversion"/>
  </si>
  <si>
    <t>합계금액</t>
    <phoneticPr fontId="19" type="noConversion"/>
  </si>
  <si>
    <t>M2</t>
    <phoneticPr fontId="19" type="noConversion"/>
  </si>
  <si>
    <t>공구손료 및 경장비</t>
    <phoneticPr fontId="19" type="noConversion"/>
  </si>
  <si>
    <t>인력품의</t>
    <phoneticPr fontId="19" type="noConversion"/>
  </si>
  <si>
    <t>%</t>
    <phoneticPr fontId="19" type="noConversion"/>
  </si>
  <si>
    <t>지붕재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</si>
</sst>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1"/>
  <sheetViews>
    <sheetView showGridLines="0" tabSelected="1" workbookViewId="0">
      <selection activeCell="D7" sqref="D7"/>
    </sheetView>
  </sheetViews>
  <sheetFormatPr defaultRowHeight="16.5" x14ac:dyDescent="0.3"/>
  <cols>
    <col min="3" max="3" width="20.125" customWidth="1"/>
    <col min="4" max="4" width="9.875" customWidth="1"/>
    <col min="5" max="6" width="5.5" bestFit="1" customWidth="1"/>
    <col min="7" max="14" width="12.875" customWidth="1"/>
  </cols>
  <sheetData>
    <row r="3" spans="3:14" x14ac:dyDescent="0.3"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3:14" ht="30" customHeight="1" x14ac:dyDescent="0.3">
      <c r="C4" s="8" t="s">
        <v>0</v>
      </c>
      <c r="D4" s="8" t="s">
        <v>1</v>
      </c>
      <c r="E4" s="8" t="s">
        <v>2</v>
      </c>
      <c r="F4" s="8" t="s">
        <v>3</v>
      </c>
      <c r="G4" s="9" t="s">
        <v>4</v>
      </c>
      <c r="H4" s="10"/>
      <c r="I4" s="9" t="s">
        <v>5</v>
      </c>
      <c r="J4" s="10"/>
      <c r="K4" s="9" t="s">
        <v>6</v>
      </c>
      <c r="L4" s="10"/>
      <c r="M4" s="9" t="s">
        <v>14</v>
      </c>
      <c r="N4" s="10"/>
    </row>
    <row r="5" spans="3:14" ht="30" customHeight="1" x14ac:dyDescent="0.3">
      <c r="C5" s="11"/>
      <c r="D5" s="11"/>
      <c r="E5" s="11"/>
      <c r="F5" s="11"/>
      <c r="G5" s="12" t="s">
        <v>7</v>
      </c>
      <c r="H5" s="12" t="s">
        <v>8</v>
      </c>
      <c r="I5" s="12" t="s">
        <v>7</v>
      </c>
      <c r="J5" s="12" t="s">
        <v>8</v>
      </c>
      <c r="K5" s="12" t="s">
        <v>7</v>
      </c>
      <c r="L5" s="12" t="s">
        <v>8</v>
      </c>
      <c r="M5" s="12" t="s">
        <v>7</v>
      </c>
      <c r="N5" s="12" t="s">
        <v>8</v>
      </c>
    </row>
    <row r="6" spans="3:14" ht="30" customHeight="1" x14ac:dyDescent="0.3">
      <c r="C6" s="5" t="s">
        <v>13</v>
      </c>
      <c r="D6" s="4"/>
      <c r="E6" s="4" t="s">
        <v>15</v>
      </c>
      <c r="F6" s="4">
        <v>1</v>
      </c>
      <c r="G6" s="6"/>
      <c r="H6" s="6"/>
      <c r="I6" s="6"/>
      <c r="J6" s="6"/>
      <c r="K6" s="6"/>
      <c r="L6" s="6"/>
      <c r="M6" s="6"/>
      <c r="N6" s="6"/>
    </row>
    <row r="7" spans="3:14" ht="30" customHeight="1" x14ac:dyDescent="0.3">
      <c r="C7" s="1" t="s">
        <v>9</v>
      </c>
      <c r="D7" s="1"/>
      <c r="E7" s="1" t="s">
        <v>10</v>
      </c>
      <c r="F7" s="1">
        <f>6/50</f>
        <v>0.12</v>
      </c>
      <c r="G7" s="7"/>
      <c r="H7" s="7">
        <f>$F7*G7</f>
        <v>0</v>
      </c>
      <c r="I7" s="7">
        <v>209602</v>
      </c>
      <c r="J7" s="7">
        <f>$F7*I7</f>
        <v>25152.239999999998</v>
      </c>
      <c r="K7" s="7"/>
      <c r="L7" s="7">
        <f>$F7*K7</f>
        <v>0</v>
      </c>
      <c r="M7" s="7">
        <f>SUM(G7,I7,K7)</f>
        <v>209602</v>
      </c>
      <c r="N7" s="7">
        <f>SUM(H7,J7,L7)</f>
        <v>25152.239999999998</v>
      </c>
    </row>
    <row r="8" spans="3:14" ht="30" customHeight="1" x14ac:dyDescent="0.3">
      <c r="C8" s="1" t="s">
        <v>11</v>
      </c>
      <c r="D8" s="1"/>
      <c r="E8" s="1" t="s">
        <v>10</v>
      </c>
      <c r="F8" s="1">
        <f>2/50</f>
        <v>0.04</v>
      </c>
      <c r="G8" s="7"/>
      <c r="H8" s="7">
        <f t="shared" ref="H8:H10" si="0">$F8*G8</f>
        <v>0</v>
      </c>
      <c r="I8" s="7">
        <v>157068</v>
      </c>
      <c r="J8" s="7">
        <f t="shared" ref="J8:J10" si="1">$F8*I8</f>
        <v>6282.72</v>
      </c>
      <c r="K8" s="7"/>
      <c r="L8" s="7">
        <f t="shared" ref="L8:L10" si="2">$F8*K8</f>
        <v>0</v>
      </c>
      <c r="M8" s="7">
        <f t="shared" ref="M8:M10" si="3">SUM(G8,I8,K8)</f>
        <v>157068</v>
      </c>
      <c r="N8" s="7">
        <f t="shared" ref="N8:N10" si="4">SUM(H8,J8,L8)</f>
        <v>6282.72</v>
      </c>
    </row>
    <row r="9" spans="3:14" ht="30" customHeight="1" x14ac:dyDescent="0.3">
      <c r="C9" s="1" t="s">
        <v>16</v>
      </c>
      <c r="D9" s="1" t="s">
        <v>17</v>
      </c>
      <c r="E9" s="1" t="s">
        <v>18</v>
      </c>
      <c r="F9" s="1">
        <v>2</v>
      </c>
      <c r="G9" s="7"/>
      <c r="H9" s="7">
        <f t="shared" si="0"/>
        <v>0</v>
      </c>
      <c r="I9" s="7"/>
      <c r="J9" s="7">
        <f t="shared" si="1"/>
        <v>0</v>
      </c>
      <c r="K9" s="7">
        <f>SUM(J7:J9)</f>
        <v>31434.959999999999</v>
      </c>
      <c r="L9" s="7">
        <f t="shared" si="2"/>
        <v>62869.919999999998</v>
      </c>
      <c r="M9" s="7">
        <f t="shared" si="3"/>
        <v>31434.959999999999</v>
      </c>
      <c r="N9" s="7">
        <f t="shared" si="4"/>
        <v>62869.919999999998</v>
      </c>
    </row>
    <row r="10" spans="3:14" ht="30" customHeight="1" x14ac:dyDescent="0.3">
      <c r="C10" s="1" t="s">
        <v>19</v>
      </c>
      <c r="D10" s="1"/>
      <c r="E10" s="1" t="s">
        <v>15</v>
      </c>
      <c r="F10" s="1">
        <v>1</v>
      </c>
      <c r="G10" s="7">
        <v>54000</v>
      </c>
      <c r="H10" s="7">
        <f t="shared" si="0"/>
        <v>54000</v>
      </c>
      <c r="I10" s="7"/>
      <c r="J10" s="7">
        <f t="shared" si="1"/>
        <v>0</v>
      </c>
      <c r="K10" s="7"/>
      <c r="L10" s="7">
        <f t="shared" si="2"/>
        <v>0</v>
      </c>
      <c r="M10" s="7">
        <f t="shared" si="3"/>
        <v>54000</v>
      </c>
      <c r="N10" s="7">
        <f t="shared" si="4"/>
        <v>54000</v>
      </c>
    </row>
    <row r="11" spans="3:14" ht="30" customHeight="1" x14ac:dyDescent="0.3">
      <c r="C11" s="13" t="s">
        <v>12</v>
      </c>
      <c r="D11" s="14"/>
      <c r="E11" s="14"/>
      <c r="F11" s="14"/>
      <c r="G11" s="15"/>
      <c r="H11" s="16">
        <f>SUM(H7:H10)</f>
        <v>54000</v>
      </c>
      <c r="I11" s="15"/>
      <c r="J11" s="16">
        <f>SUM(J7:J10)</f>
        <v>31434.959999999999</v>
      </c>
      <c r="K11" s="15"/>
      <c r="L11" s="16">
        <f>SUM(L7:L10)</f>
        <v>62869.919999999998</v>
      </c>
      <c r="M11" s="15">
        <f t="shared" ref="M8:M11" si="5">SUM(G11,I11,K11)</f>
        <v>0</v>
      </c>
      <c r="N11" s="16">
        <f>SUM(N7:N10)</f>
        <v>148304.88</v>
      </c>
    </row>
  </sheetData>
  <mergeCells count="9">
    <mergeCell ref="M4:N4"/>
    <mergeCell ref="C3:M3"/>
    <mergeCell ref="C4:C5"/>
    <mergeCell ref="D4:D5"/>
    <mergeCell ref="E4:E5"/>
    <mergeCell ref="F4:F5"/>
    <mergeCell ref="G4:H4"/>
    <mergeCell ref="I4:J4"/>
    <mergeCell ref="K4:L4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지붕 재설치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신희성업무 신희성업무</cp:lastModifiedBy>
  <dcterms:created xsi:type="dcterms:W3CDTF">2023-10-03T22:56:58Z</dcterms:created>
  <dcterms:modified xsi:type="dcterms:W3CDTF">2023-10-03T22:56:58Z</dcterms:modified>
</cp:coreProperties>
</file>