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2BEB04-07EF-4901-B478-AD17B7FC3A29}" xr6:coauthVersionLast="47" xr6:coauthVersionMax="47" xr10:uidLastSave="{00000000-0000-0000-0000-000000000000}"/>
  <bookViews>
    <workbookView xWindow="-120" yWindow="-120" windowWidth="29040" windowHeight="15840"/>
  </bookViews>
  <sheets>
    <sheet name="인력관수(설담연구소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E9" i="1"/>
  <c r="K9" i="1" s="1"/>
  <c r="E8" i="1"/>
  <c r="K8" i="1" s="1"/>
  <c r="E7" i="1"/>
  <c r="G7" i="1" s="1"/>
  <c r="E6" i="1"/>
  <c r="K6" i="1" s="1"/>
  <c r="L6" i="1"/>
  <c r="E5" i="1"/>
  <c r="K5" i="1" s="1"/>
  <c r="K10" i="1" s="1"/>
  <c r="L5" i="1"/>
  <c r="G6" i="1" l="1"/>
  <c r="I6" i="1"/>
  <c r="I5" i="1"/>
  <c r="I10" i="1" s="1"/>
  <c r="I7" i="1"/>
  <c r="M7" i="1"/>
  <c r="K7" i="1"/>
  <c r="G8" i="1"/>
  <c r="M6" i="1"/>
  <c r="I8" i="1"/>
  <c r="M8" i="1" s="1"/>
  <c r="G5" i="1"/>
  <c r="G10" i="1" s="1"/>
  <c r="G9" i="1"/>
  <c r="I9" i="1"/>
  <c r="M9" i="1" l="1"/>
  <c r="M5" i="1"/>
  <c r="M10" i="1" s="1"/>
</calcChain>
</file>

<file path=xl/sharedStrings.xml><?xml version="1.0" encoding="utf-8"?>
<sst xmlns="http://schemas.openxmlformats.org/spreadsheetml/2006/main" count="32" uniqueCount="18">
  <si>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</si>
  <si>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</si>
  <si>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</si>
  <si>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</si>
  <si>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</si>
  <si>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</si>
  <si>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</si>
  <si>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</si>
  <si>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</si>
  <si>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인</t>
  </si>
  <si>
    <t>계</t>
  </si>
  <si>
    <t>합계금액</t>
    <phoneticPr fontId="19" type="noConversion"/>
  </si>
  <si>
    <t>10Cm~20Cm 미만</t>
    <phoneticPr fontId="19" type="noConversion"/>
  </si>
  <si>
    <t>20Cm~30Cm 미만</t>
    <phoneticPr fontId="19" type="noConversion"/>
  </si>
  <si>
    <t>30Cm~40Cm 미만</t>
    <phoneticPr fontId="19" type="noConversion"/>
  </si>
  <si>
    <t>40Cm 미만</t>
    <phoneticPr fontId="19" type="noConversion"/>
  </si>
  <si>
    <t>인력관수</t>
    <phoneticPr fontId="19" type="noConversion"/>
  </si>
  <si>
    <t>10Cm미만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</si>
</sst>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18" fillId="0" borderId="0" xfId="0" applyFont="1">
      <alignment vertical="center"/>
    </xf>
    <xf numFmtId="41" fontId="18" fillId="0" borderId="10" xfId="1" applyFont="1" applyBorder="1" applyAlignment="1">
      <alignment vertical="center" wrapText="1"/>
    </xf>
    <xf numFmtId="187" fontId="0" fillId="0" borderId="10" xfId="0" applyNumberForma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"/>
  <sheetViews>
    <sheetView showGridLines="0" tabSelected="1" workbookViewId="0">
      <selection activeCell="C18" sqref="C18"/>
    </sheetView>
  </sheetViews>
  <sheetFormatPr defaultRowHeight="16.5" x14ac:dyDescent="0.3"/>
  <cols>
    <col min="2" max="2" width="18.625" customWidth="1"/>
    <col min="3" max="3" width="16.875" customWidth="1"/>
    <col min="4" max="4" width="5.5" bestFit="1" customWidth="1"/>
    <col min="5" max="5" width="9.75" customWidth="1"/>
    <col min="6" max="11" width="11.625" customWidth="1"/>
    <col min="12" max="13" width="11.625" style="13" customWidth="1"/>
  </cols>
  <sheetData>
    <row r="3" spans="2:13" ht="24" customHeight="1" x14ac:dyDescent="0.3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/>
      <c r="H3" s="4" t="s">
        <v>5</v>
      </c>
      <c r="I3" s="5"/>
      <c r="J3" s="4" t="s">
        <v>6</v>
      </c>
      <c r="K3" s="5"/>
      <c r="L3" s="4" t="s">
        <v>11</v>
      </c>
      <c r="M3" s="5"/>
    </row>
    <row r="4" spans="2:13" ht="24" customHeight="1" x14ac:dyDescent="0.3">
      <c r="B4" s="6"/>
      <c r="C4" s="6"/>
      <c r="D4" s="6"/>
      <c r="E4" s="6"/>
      <c r="F4" s="7" t="s">
        <v>7</v>
      </c>
      <c r="G4" s="7" t="s">
        <v>8</v>
      </c>
      <c r="H4" s="7" t="s">
        <v>7</v>
      </c>
      <c r="I4" s="7" t="s">
        <v>8</v>
      </c>
      <c r="J4" s="7" t="s">
        <v>7</v>
      </c>
      <c r="K4" s="7" t="s">
        <v>8</v>
      </c>
      <c r="L4" s="7" t="s">
        <v>7</v>
      </c>
      <c r="M4" s="7" t="s">
        <v>8</v>
      </c>
    </row>
    <row r="5" spans="2:13" ht="24" customHeight="1" x14ac:dyDescent="0.3">
      <c r="B5" s="2" t="s">
        <v>16</v>
      </c>
      <c r="C5" s="1" t="s">
        <v>17</v>
      </c>
      <c r="D5" s="1" t="s">
        <v>9</v>
      </c>
      <c r="E5" s="15">
        <f>1/33</f>
        <v>3.0303030303030304E-2</v>
      </c>
      <c r="F5" s="10"/>
      <c r="G5" s="10">
        <f>$E5*F5</f>
        <v>0</v>
      </c>
      <c r="H5" s="10">
        <v>157068</v>
      </c>
      <c r="I5" s="10">
        <f>$E5*H5</f>
        <v>4759.636363636364</v>
      </c>
      <c r="J5" s="10"/>
      <c r="K5" s="10">
        <f>$E5*J5</f>
        <v>0</v>
      </c>
      <c r="L5" s="14">
        <f>SUM(F5,H5,J5)</f>
        <v>157068</v>
      </c>
      <c r="M5" s="14">
        <f>SUM(G5,I5,K5)</f>
        <v>4759.636363636364</v>
      </c>
    </row>
    <row r="6" spans="2:13" ht="24" customHeight="1" x14ac:dyDescent="0.3">
      <c r="B6" s="2" t="s">
        <v>16</v>
      </c>
      <c r="C6" s="1" t="s">
        <v>12</v>
      </c>
      <c r="D6" s="1" t="s">
        <v>9</v>
      </c>
      <c r="E6" s="15">
        <f>1/25</f>
        <v>0.04</v>
      </c>
      <c r="F6" s="10"/>
      <c r="G6" s="10">
        <f>$E6*F6</f>
        <v>0</v>
      </c>
      <c r="H6" s="10">
        <v>157068</v>
      </c>
      <c r="I6" s="10">
        <f>$E6*H6</f>
        <v>6282.72</v>
      </c>
      <c r="J6" s="10"/>
      <c r="K6" s="10">
        <f>$E6*J6</f>
        <v>0</v>
      </c>
      <c r="L6" s="14">
        <f>SUM(F6,H6,J6)</f>
        <v>157068</v>
      </c>
      <c r="M6" s="14">
        <f t="shared" ref="M6:M9" si="0">SUM(G6,I6,K6)</f>
        <v>6282.72</v>
      </c>
    </row>
    <row r="7" spans="2:13" ht="24" customHeight="1" x14ac:dyDescent="0.3">
      <c r="B7" s="2" t="s">
        <v>16</v>
      </c>
      <c r="C7" s="1" t="s">
        <v>13</v>
      </c>
      <c r="D7" s="1" t="s">
        <v>9</v>
      </c>
      <c r="E7" s="15">
        <f>1/17</f>
        <v>5.8823529411764705E-2</v>
      </c>
      <c r="F7" s="10"/>
      <c r="G7" s="10">
        <f>$E7*F7</f>
        <v>0</v>
      </c>
      <c r="H7" s="10">
        <v>157068</v>
      </c>
      <c r="I7" s="10">
        <f>$E7*H7</f>
        <v>9239.2941176470595</v>
      </c>
      <c r="J7" s="10"/>
      <c r="K7" s="10">
        <f>$E7*J7</f>
        <v>0</v>
      </c>
      <c r="L7" s="14">
        <f>SUM(F7,H7,J7)</f>
        <v>157068</v>
      </c>
      <c r="M7" s="14">
        <f t="shared" si="0"/>
        <v>9239.2941176470595</v>
      </c>
    </row>
    <row r="8" spans="2:13" ht="24" customHeight="1" x14ac:dyDescent="0.3">
      <c r="B8" s="2" t="s">
        <v>16</v>
      </c>
      <c r="C8" s="1" t="s">
        <v>14</v>
      </c>
      <c r="D8" s="1" t="s">
        <v>9</v>
      </c>
      <c r="E8" s="15">
        <f>1/13</f>
        <v>7.6923076923076927E-2</v>
      </c>
      <c r="F8" s="10"/>
      <c r="G8" s="10">
        <f>$E8*F8</f>
        <v>0</v>
      </c>
      <c r="H8" s="10">
        <v>157068</v>
      </c>
      <c r="I8" s="10">
        <f>$E8*H8</f>
        <v>12082.153846153848</v>
      </c>
      <c r="J8" s="10"/>
      <c r="K8" s="10">
        <f>$E8*J8</f>
        <v>0</v>
      </c>
      <c r="L8" s="14">
        <f>SUM(F8,H8,J8)</f>
        <v>157068</v>
      </c>
      <c r="M8" s="14">
        <f t="shared" si="0"/>
        <v>12082.153846153848</v>
      </c>
    </row>
    <row r="9" spans="2:13" ht="24" customHeight="1" x14ac:dyDescent="0.3">
      <c r="B9" s="2" t="s">
        <v>16</v>
      </c>
      <c r="C9" s="1" t="s">
        <v>15</v>
      </c>
      <c r="D9" s="1" t="s">
        <v>9</v>
      </c>
      <c r="E9" s="15">
        <f>1/10</f>
        <v>0.1</v>
      </c>
      <c r="F9" s="10"/>
      <c r="G9" s="10">
        <f>$E9*F9</f>
        <v>0</v>
      </c>
      <c r="H9" s="10">
        <v>157068</v>
      </c>
      <c r="I9" s="10">
        <f>$E9*H9</f>
        <v>15706.800000000001</v>
      </c>
      <c r="J9" s="10"/>
      <c r="K9" s="10">
        <f>$E9*J9</f>
        <v>0</v>
      </c>
      <c r="L9" s="14">
        <f>SUM(F9,H9,J9)</f>
        <v>157068</v>
      </c>
      <c r="M9" s="14">
        <f t="shared" si="0"/>
        <v>15706.800000000001</v>
      </c>
    </row>
    <row r="10" spans="2:13" ht="24" customHeight="1" x14ac:dyDescent="0.3">
      <c r="B10" s="8" t="s">
        <v>10</v>
      </c>
      <c r="C10" s="9"/>
      <c r="D10" s="9"/>
      <c r="E10" s="9"/>
      <c r="F10" s="11"/>
      <c r="G10" s="12">
        <f>SUM(G5)</f>
        <v>0</v>
      </c>
      <c r="H10" s="11"/>
      <c r="I10" s="12">
        <f>SUM(I5)</f>
        <v>4759.636363636364</v>
      </c>
      <c r="J10" s="11"/>
      <c r="K10" s="12">
        <f>SUM(K5)</f>
        <v>0</v>
      </c>
      <c r="L10" s="12"/>
      <c r="M10" s="12">
        <f>SUM(M5)</f>
        <v>4759.636363636364</v>
      </c>
    </row>
  </sheetData>
  <mergeCells count="8">
    <mergeCell ref="L3:M3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인력관수(설담연구소)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USER</cp:lastModifiedBy>
  <dcterms:created xsi:type="dcterms:W3CDTF">2023-08-21T12:53:19Z</dcterms:created>
  <dcterms:modified xsi:type="dcterms:W3CDTF">2023-08-21T12:53:20Z</dcterms:modified>
</cp:coreProperties>
</file>